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4680" tabRatio="500"/>
  </bookViews>
  <sheets>
    <sheet name="ETUDE POSTE RETRO" sheetId="1" r:id="rId1"/>
    <sheet name="ETUDE POSTE PANO" sheetId="3" r:id="rId2"/>
    <sheet name="ZONAGE RETRO" sheetId="2" r:id="rId3"/>
  </sheets>
  <definedNames>
    <definedName name="_xlnm.Print_Area" localSheetId="0">'ETUDE POSTE RETRO'!$B$2:$M$46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D8" i="2"/>
  <c r="D9" i="2"/>
  <c r="D10" i="2"/>
  <c r="I33" i="3"/>
  <c r="I41" i="3"/>
  <c r="I42" i="3"/>
  <c r="D12" i="2"/>
  <c r="D15" i="2"/>
  <c r="D16" i="2"/>
  <c r="D17" i="2"/>
  <c r="I33" i="1"/>
  <c r="I31" i="2"/>
  <c r="I35" i="2"/>
  <c r="I33" i="2"/>
  <c r="I39" i="2"/>
  <c r="I43" i="2"/>
  <c r="I23" i="2"/>
  <c r="I37" i="2"/>
  <c r="I41" i="2"/>
  <c r="I26" i="2"/>
  <c r="I29" i="2"/>
  <c r="I41" i="1"/>
  <c r="I42" i="1"/>
</calcChain>
</file>

<file path=xl/sharedStrings.xml><?xml version="1.0" encoding="utf-8"?>
<sst xmlns="http://schemas.openxmlformats.org/spreadsheetml/2006/main" count="121" uniqueCount="56">
  <si>
    <t>ÉTABLISSEMENT :</t>
  </si>
  <si>
    <t>PCR :</t>
  </si>
  <si>
    <t>ADRESSE :</t>
  </si>
  <si>
    <t>CP :</t>
  </si>
  <si>
    <t>VILLE :</t>
  </si>
  <si>
    <t xml:space="preserve">APPAREIL </t>
  </si>
  <si>
    <t>MARQUE :</t>
  </si>
  <si>
    <t>MODELE :</t>
  </si>
  <si>
    <t>S/N :</t>
  </si>
  <si>
    <t>NOMBRE DE CLICHÉS PAR JOUR :</t>
  </si>
  <si>
    <t>NOMBRE DE JOURNÉES TRAVAILLÉES PAR SEMAINE :</t>
  </si>
  <si>
    <t>NOMBRE DE SEMAINES TRAVAILLÉES PAR AN :</t>
  </si>
  <si>
    <t>MESURE DE LA DOSE À 1 MÈTRE DANS LA DIRECTION DU POSTE DE TRAVAIL :</t>
  </si>
  <si>
    <t>NOMBRE DE CLICHÉS POUR LE CUMUL :</t>
  </si>
  <si>
    <t>(CUMUL DANS LES DIFFÉRENTES ORIENTATIONS DU FAISCEAU)</t>
  </si>
  <si>
    <t>DOSE RAPPORTÉE PAR CLICHÉ :</t>
  </si>
  <si>
    <t>DURÉE DES CLICHÉS POUR LA MESURE :</t>
  </si>
  <si>
    <t>DURÉE DES CLICHÉS DANS LES CONDITIONS CLINIQUES :</t>
  </si>
  <si>
    <t>DISTANCE AU POSTE DE TRAVAIL :</t>
  </si>
  <si>
    <t>Hp(10) =</t>
  </si>
  <si>
    <t>N</t>
  </si>
  <si>
    <t>clichés pour la mesure</t>
  </si>
  <si>
    <t>seconde</t>
  </si>
  <si>
    <t>mètres</t>
  </si>
  <si>
    <t>µSv à 1 mètre de la tête du patient</t>
  </si>
  <si>
    <t>semaines / an</t>
  </si>
  <si>
    <t>jours / semaine</t>
  </si>
  <si>
    <t>clichés par jour en moyenne</t>
  </si>
  <si>
    <t>(à hauteur de la poitrine)</t>
  </si>
  <si>
    <t>DOSE EFFICACE ANNUELLE PRÉVISIONNELLE  POUR LE TRAVAILLEUR LE PLUS EXPOSÉ :</t>
  </si>
  <si>
    <t>(AU POSTE DE TRAVAIL DANS LES CONDITIONS NORMALES ET HABITUELLES)</t>
  </si>
  <si>
    <t>µSv sur 1 an</t>
  </si>
  <si>
    <t>µSv par cliché</t>
  </si>
  <si>
    <t>ÉTUDE DE POSTE</t>
  </si>
  <si>
    <t>E =</t>
  </si>
  <si>
    <t>NOMBRE DE CLICHÉS MAX SUR 1 HEURE  :</t>
  </si>
  <si>
    <t>clichés max sur 1 heure</t>
  </si>
  <si>
    <t>DOSE MENSUELLE CUMULÉE À 1 MÈTRE DE LA TÊTE DU PATIENT :</t>
  </si>
  <si>
    <t>DOSE HORAIRE MAX. CUMULÉE À 1 MÈTRE DU PATIENT :</t>
  </si>
  <si>
    <t>µSv sur 1 heure à 1 mètre</t>
  </si>
  <si>
    <t>µSv sur 1 mois à 1 mètre</t>
  </si>
  <si>
    <t>DISTANCE DE BALISAGE DE LA ZONE SURVEILLÉE :</t>
  </si>
  <si>
    <t>mètre du patient</t>
  </si>
  <si>
    <t>DISTANCE DE BALISAGE DE LA ZONE CONTRÔLÉE :</t>
  </si>
  <si>
    <t>d (ZS) =</t>
  </si>
  <si>
    <t>d (ZC) =</t>
  </si>
  <si>
    <t>Chirurgien dentiste</t>
  </si>
  <si>
    <t>N =</t>
  </si>
  <si>
    <t>Radiologie rétroalvéolaire</t>
  </si>
  <si>
    <t>Panoramique dentaire</t>
  </si>
  <si>
    <t>DISTANCE DE LA TETIERE AU POSTE DE TRAVAIL :</t>
  </si>
  <si>
    <t>mSv sur 1 an  (à priori : &lt;&lt; 1 mSv par an)</t>
  </si>
  <si>
    <t>secondes</t>
  </si>
  <si>
    <t>mSv sur 1 an  (à priori)&lt;&lt; 1 mSv par an</t>
  </si>
  <si>
    <r>
      <t xml:space="preserve">ÉTUDE DU ZONAGE RADIOLOGIQUE  -  </t>
    </r>
    <r>
      <rPr>
        <b/>
        <sz val="20"/>
        <color rgb="FFFF0000"/>
        <rFont val="Calibri"/>
        <scheme val="minor"/>
      </rPr>
      <t>RÉTROALVÉOLAIRE</t>
    </r>
  </si>
  <si>
    <t>www.sospcr.com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</si>
</sst>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name val="Calibri"/>
      <scheme val="minor"/>
    </font>
    <font>
      <b/>
      <sz val="18"/>
      <color rgb="FFFF0000"/>
      <name val="Calibri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b/>
      <sz val="20"/>
      <color rgb="FFFF0000"/>
      <name val="Calibri"/>
      <scheme val="minor"/>
    </font>
    <font>
      <b/>
      <sz val="24"/>
      <color rgb="FF8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800000"/>
      </left>
      <right/>
      <top style="thick">
        <color rgb="FF800000"/>
      </top>
      <bottom style="thick">
        <color rgb="FF800000"/>
      </bottom>
      <diagonal/>
    </border>
    <border>
      <left/>
      <right/>
      <top style="thick">
        <color rgb="FF800000"/>
      </top>
      <bottom style="thick">
        <color rgb="FF800000"/>
      </bottom>
      <diagonal/>
    </border>
    <border>
      <left/>
      <right style="thick">
        <color rgb="FF800000"/>
      </right>
      <top style="thick">
        <color rgb="FF800000"/>
      </top>
      <bottom style="thick">
        <color rgb="FF800000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right" vertical="center"/>
    </xf>
    <xf numFmtId="1" fontId="2" fillId="3" borderId="0" xfId="0" applyNumberFormat="1" applyFont="1" applyFill="1" applyBorder="1" applyAlignment="1">
      <alignment horizontal="right" vertical="center"/>
    </xf>
    <xf numFmtId="165" fontId="4" fillId="5" borderId="0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righ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vertical="center"/>
    </xf>
    <xf numFmtId="1" fontId="2" fillId="6" borderId="0" xfId="0" applyNumberFormat="1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vertical="center"/>
    </xf>
    <xf numFmtId="0" fontId="1" fillId="6" borderId="7" xfId="0" applyFont="1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7" xfId="0" applyFill="1" applyBorder="1" applyAlignment="1">
      <alignment horizontal="right" vertical="center"/>
    </xf>
    <xf numFmtId="0" fontId="0" fillId="6" borderId="7" xfId="0" applyFill="1" applyBorder="1" applyAlignment="1">
      <alignment horizontal="left" vertical="center"/>
    </xf>
    <xf numFmtId="0" fontId="0" fillId="6" borderId="8" xfId="0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2" fontId="2" fillId="6" borderId="0" xfId="0" applyNumberFormat="1" applyFont="1" applyFill="1" applyBorder="1" applyAlignment="1">
      <alignment horizontal="right" vertical="center"/>
    </xf>
    <xf numFmtId="2" fontId="4" fillId="7" borderId="0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 vertical="center"/>
    </xf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vertical="center"/>
    </xf>
    <xf numFmtId="0" fontId="1" fillId="10" borderId="0" xfId="0" applyFont="1" applyFill="1" applyAlignment="1">
      <alignment vertical="center"/>
    </xf>
    <xf numFmtId="0" fontId="0" fillId="10" borderId="0" xfId="0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0" fillId="10" borderId="0" xfId="0" applyFill="1"/>
    <xf numFmtId="2" fontId="2" fillId="4" borderId="0" xfId="0" applyNumberFormat="1" applyFont="1" applyFill="1" applyBorder="1" applyAlignment="1">
      <alignment horizontal="right" vertical="center"/>
    </xf>
    <xf numFmtId="164" fontId="2" fillId="11" borderId="0" xfId="0" applyNumberFormat="1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3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49" fontId="2" fillId="11" borderId="0" xfId="0" applyNumberFormat="1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182881</xdr:colOff>
      <xdr:row>3</xdr:row>
      <xdr:rowOff>101600</xdr:rowOff>
    </xdr:from>
    <xdr:to>
      <xdr:col>2</xdr:col>
      <xdr:colOff>113943</xdr:colOff>
      <xdr:row>5</xdr:row>
      <xdr:rowOff>162560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841" y="497840"/>
          <a:ext cx="754022" cy="103632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111760</xdr:rowOff>
    </xdr:from>
    <xdr:to>
      <xdr:col>2</xdr:col>
      <xdr:colOff>83462</xdr:colOff>
      <xdr:row>5</xdr:row>
      <xdr:rowOff>172720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" y="508000"/>
          <a:ext cx="754022" cy="103632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3</xdr:row>
      <xdr:rowOff>0</xdr:rowOff>
    </xdr:from>
    <xdr:to>
      <xdr:col>0</xdr:col>
      <xdr:colOff>936902</xdr:colOff>
      <xdr:row>7</xdr:row>
      <xdr:rowOff>71120</xdr:rowOff>
    </xdr:to>
    <xdr:pic>
      <xdr:nvPicPr>
        <xdr:cNvPr id="2" name="Image 1" descr="BONHOMME-DROIT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" y="396240"/>
          <a:ext cx="754022" cy="1036320"/>
        </a:xfrm>
        <a:prstGeom prst="rect">
          <a:avLst/>
        </a:prstGeom>
        <a:ln w="31750">
          <a:solidFill>
            <a:srgbClr val="800000"/>
          </a:solidFill>
        </a:ln>
        <a:effectLst>
          <a:glow rad="101600">
            <a:schemeClr val="bg1">
              <a:alpha val="75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O71"/>
  <sheetViews>
    <sheetView tabSelected="1" zoomScale="125" zoomScaleNormal="125" zoomScalePageLayoutView="125" workbookViewId="0">
      <selection activeCell="D9" sqref="D9:I9"/>
    </sheetView>
  </sheetViews>
  <sheetFormatPr baseColWidth="10" defaultRowHeight="15" x14ac:dyDescent="0"/>
  <cols>
    <col min="1" max="1" width="10.83203125" style="2"/>
    <col min="2" max="3" width="10.83203125" style="5"/>
    <col min="4" max="6" width="10.83203125" style="2"/>
    <col min="7" max="7" width="22.6640625" style="2" customWidth="1"/>
    <col min="8" max="9" width="10.83203125" style="3"/>
    <col min="10" max="10" width="10.83203125" style="1"/>
    <col min="11" max="16384" width="10.83203125" style="2"/>
  </cols>
  <sheetData>
    <row r="1" spans="1:15" ht="16" thickBot="1">
      <c r="A1" s="81"/>
      <c r="B1" s="83"/>
      <c r="C1" s="83"/>
      <c r="D1" s="81"/>
      <c r="E1" s="81"/>
      <c r="F1" s="81"/>
      <c r="G1" s="81"/>
      <c r="H1" s="84"/>
      <c r="I1" s="84"/>
      <c r="J1" s="85"/>
      <c r="K1" s="81"/>
      <c r="L1" s="81"/>
      <c r="M1" s="81"/>
      <c r="N1" s="81"/>
    </row>
    <row r="2" spans="1:15" ht="32" thickTop="1" thickBot="1">
      <c r="A2" s="81"/>
      <c r="B2" s="114" t="s">
        <v>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81"/>
      <c r="O2" s="81"/>
    </row>
    <row r="3" spans="1:15" ht="17" thickTop="1" thickBot="1">
      <c r="A3" s="81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81"/>
      <c r="O3" s="81"/>
    </row>
    <row r="4" spans="1:15" ht="38" customHeight="1">
      <c r="A4" s="81"/>
      <c r="B4" s="92" t="s">
        <v>33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81"/>
      <c r="O4" s="81"/>
    </row>
    <row r="5" spans="1:15" ht="38" customHeight="1">
      <c r="A5" s="81"/>
      <c r="B5" s="98" t="s">
        <v>48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81"/>
      <c r="O5" s="81"/>
    </row>
    <row r="6" spans="1:15" ht="24" thickBot="1">
      <c r="A6" s="81"/>
      <c r="B6" s="95" t="s">
        <v>46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81"/>
      <c r="O6" s="81"/>
    </row>
    <row r="7" spans="1:15" ht="16" thickBot="1">
      <c r="A7" s="81"/>
      <c r="B7" s="83"/>
      <c r="C7" s="83"/>
      <c r="D7" s="81"/>
      <c r="E7" s="81"/>
      <c r="F7" s="81"/>
      <c r="G7" s="81"/>
      <c r="H7" s="84"/>
      <c r="I7" s="84"/>
      <c r="J7" s="85"/>
      <c r="K7" s="81"/>
      <c r="L7" s="81"/>
      <c r="M7" s="81"/>
      <c r="N7" s="81"/>
      <c r="O7" s="81"/>
    </row>
    <row r="8" spans="1:15">
      <c r="A8" s="81"/>
      <c r="B8" s="6"/>
      <c r="C8" s="7"/>
      <c r="D8" s="8"/>
      <c r="E8" s="8"/>
      <c r="F8" s="8"/>
      <c r="G8" s="8"/>
      <c r="H8" s="9"/>
      <c r="I8" s="9"/>
      <c r="J8" s="10"/>
      <c r="K8" s="8"/>
      <c r="L8" s="8"/>
      <c r="M8" s="11"/>
      <c r="N8" s="81"/>
      <c r="O8" s="81"/>
    </row>
    <row r="9" spans="1:15" s="4" customFormat="1" ht="18">
      <c r="A9" s="82"/>
      <c r="B9" s="12" t="s">
        <v>0</v>
      </c>
      <c r="C9" s="13"/>
      <c r="D9" s="103"/>
      <c r="E9" s="103"/>
      <c r="F9" s="103"/>
      <c r="G9" s="103"/>
      <c r="H9" s="103"/>
      <c r="I9" s="103"/>
      <c r="J9" s="16"/>
      <c r="K9" s="14"/>
      <c r="L9" s="14"/>
      <c r="M9" s="17"/>
      <c r="N9" s="82"/>
      <c r="O9" s="82"/>
    </row>
    <row r="10" spans="1:15" s="4" customFormat="1" ht="18">
      <c r="A10" s="82"/>
      <c r="B10" s="12" t="s">
        <v>2</v>
      </c>
      <c r="C10" s="13"/>
      <c r="D10" s="104"/>
      <c r="E10" s="104"/>
      <c r="F10" s="104"/>
      <c r="G10" s="104"/>
      <c r="H10" s="104"/>
      <c r="I10" s="104"/>
      <c r="J10" s="16"/>
      <c r="K10" s="14"/>
      <c r="L10" s="14"/>
      <c r="M10" s="17"/>
      <c r="N10" s="82"/>
      <c r="O10" s="82"/>
    </row>
    <row r="11" spans="1:15" s="4" customFormat="1" ht="18">
      <c r="A11" s="82"/>
      <c r="B11" s="12" t="s">
        <v>3</v>
      </c>
      <c r="C11" s="13"/>
      <c r="D11" s="88"/>
      <c r="E11" s="14"/>
      <c r="F11" s="14"/>
      <c r="G11" s="14"/>
      <c r="H11" s="15"/>
      <c r="I11" s="15"/>
      <c r="J11" s="16"/>
      <c r="K11" s="14"/>
      <c r="L11" s="14"/>
      <c r="M11" s="17"/>
      <c r="N11" s="82"/>
      <c r="O11" s="82"/>
    </row>
    <row r="12" spans="1:15" s="4" customFormat="1" ht="18">
      <c r="A12" s="82"/>
      <c r="B12" s="12" t="s">
        <v>4</v>
      </c>
      <c r="C12" s="13"/>
      <c r="D12" s="104"/>
      <c r="E12" s="104"/>
      <c r="F12" s="104"/>
      <c r="G12" s="104"/>
      <c r="H12" s="104"/>
      <c r="I12" s="104"/>
      <c r="J12" s="16"/>
      <c r="K12" s="14"/>
      <c r="L12" s="14"/>
      <c r="M12" s="17"/>
      <c r="N12" s="82"/>
      <c r="O12" s="82"/>
    </row>
    <row r="13" spans="1:15" s="4" customFormat="1" ht="18">
      <c r="A13" s="82"/>
      <c r="B13" s="12"/>
      <c r="C13" s="13"/>
      <c r="D13" s="14"/>
      <c r="E13" s="14"/>
      <c r="F13" s="14"/>
      <c r="G13" s="14"/>
      <c r="H13" s="15"/>
      <c r="I13" s="15"/>
      <c r="J13" s="16"/>
      <c r="K13" s="14"/>
      <c r="L13" s="14"/>
      <c r="M13" s="17"/>
      <c r="N13" s="82"/>
      <c r="O13" s="82"/>
    </row>
    <row r="14" spans="1:15" s="4" customFormat="1" ht="18">
      <c r="A14" s="82"/>
      <c r="B14" s="12" t="s">
        <v>1</v>
      </c>
      <c r="C14" s="13"/>
      <c r="D14" s="104"/>
      <c r="E14" s="104"/>
      <c r="F14" s="104"/>
      <c r="G14" s="104"/>
      <c r="H14" s="104"/>
      <c r="I14" s="104"/>
      <c r="J14" s="16"/>
      <c r="K14" s="14"/>
      <c r="L14" s="14"/>
      <c r="M14" s="17"/>
      <c r="N14" s="82"/>
      <c r="O14" s="82"/>
    </row>
    <row r="15" spans="1:15" s="4" customFormat="1" ht="18">
      <c r="A15" s="82"/>
      <c r="B15" s="12"/>
      <c r="C15" s="13"/>
      <c r="D15" s="14"/>
      <c r="E15" s="14"/>
      <c r="F15" s="14"/>
      <c r="G15" s="14"/>
      <c r="H15" s="15"/>
      <c r="I15" s="15"/>
      <c r="J15" s="16"/>
      <c r="K15" s="14"/>
      <c r="L15" s="14"/>
      <c r="M15" s="17"/>
      <c r="N15" s="82"/>
      <c r="O15" s="82"/>
    </row>
    <row r="16" spans="1:15" s="4" customFormat="1" ht="18">
      <c r="A16" s="82"/>
      <c r="B16" s="90" t="s">
        <v>5</v>
      </c>
      <c r="C16" s="91"/>
      <c r="D16" s="14"/>
      <c r="E16" s="14"/>
      <c r="F16" s="14"/>
      <c r="G16" s="14"/>
      <c r="H16" s="15"/>
      <c r="I16" s="15"/>
      <c r="J16" s="16"/>
      <c r="K16" s="14"/>
      <c r="L16" s="14"/>
      <c r="M16" s="17"/>
      <c r="N16" s="82"/>
      <c r="O16" s="82"/>
    </row>
    <row r="17" spans="1:15" s="4" customFormat="1" ht="18">
      <c r="A17" s="82"/>
      <c r="B17" s="12" t="s">
        <v>6</v>
      </c>
      <c r="C17" s="13"/>
      <c r="D17" s="104"/>
      <c r="E17" s="104"/>
      <c r="F17" s="104"/>
      <c r="G17" s="104"/>
      <c r="H17" s="15"/>
      <c r="I17" s="15"/>
      <c r="J17" s="16"/>
      <c r="K17" s="14"/>
      <c r="L17" s="14"/>
      <c r="M17" s="17"/>
      <c r="N17" s="82"/>
      <c r="O17" s="82"/>
    </row>
    <row r="18" spans="1:15" s="4" customFormat="1" ht="18">
      <c r="A18" s="82"/>
      <c r="B18" s="12" t="s">
        <v>7</v>
      </c>
      <c r="C18" s="13"/>
      <c r="D18" s="104"/>
      <c r="E18" s="104"/>
      <c r="F18" s="104"/>
      <c r="G18" s="104"/>
      <c r="H18" s="15"/>
      <c r="I18" s="15"/>
      <c r="J18" s="16"/>
      <c r="K18" s="14"/>
      <c r="L18" s="14"/>
      <c r="M18" s="17"/>
      <c r="N18" s="82"/>
      <c r="O18" s="82"/>
    </row>
    <row r="19" spans="1:15" s="4" customFormat="1" ht="18">
      <c r="A19" s="82"/>
      <c r="B19" s="12" t="s">
        <v>8</v>
      </c>
      <c r="C19" s="13"/>
      <c r="D19" s="105"/>
      <c r="E19" s="105"/>
      <c r="F19" s="105"/>
      <c r="G19" s="105"/>
      <c r="H19" s="15"/>
      <c r="I19" s="15"/>
      <c r="J19" s="16"/>
      <c r="K19" s="14"/>
      <c r="L19" s="14"/>
      <c r="M19" s="17"/>
      <c r="N19" s="82"/>
      <c r="O19" s="82"/>
    </row>
    <row r="20" spans="1:15" ht="16" thickBot="1">
      <c r="A20" s="81"/>
      <c r="B20" s="18"/>
      <c r="C20" s="19"/>
      <c r="D20" s="20"/>
      <c r="E20" s="20"/>
      <c r="F20" s="20"/>
      <c r="G20" s="20"/>
      <c r="H20" s="21"/>
      <c r="I20" s="21"/>
      <c r="J20" s="22"/>
      <c r="K20" s="20"/>
      <c r="L20" s="20"/>
      <c r="M20" s="23"/>
      <c r="N20" s="81"/>
      <c r="O20" s="81"/>
    </row>
    <row r="21" spans="1:15">
      <c r="A21" s="81"/>
      <c r="B21" s="83"/>
      <c r="C21" s="83"/>
      <c r="D21" s="81"/>
      <c r="E21" s="81"/>
      <c r="F21" s="81"/>
      <c r="G21" s="81"/>
      <c r="H21" s="84"/>
      <c r="I21" s="84"/>
      <c r="J21" s="85"/>
      <c r="K21" s="81"/>
      <c r="L21" s="81"/>
      <c r="M21" s="81"/>
      <c r="N21" s="81"/>
      <c r="O21" s="81"/>
    </row>
    <row r="22" spans="1:15" ht="16" thickBot="1">
      <c r="A22" s="81"/>
      <c r="B22" s="83"/>
      <c r="C22" s="83"/>
      <c r="D22" s="81"/>
      <c r="E22" s="81"/>
      <c r="F22" s="81"/>
      <c r="G22" s="81"/>
      <c r="H22" s="84"/>
      <c r="I22" s="84"/>
      <c r="J22" s="85"/>
      <c r="K22" s="81"/>
      <c r="L22" s="81"/>
      <c r="M22" s="81"/>
      <c r="N22" s="81"/>
      <c r="O22" s="81"/>
    </row>
    <row r="23" spans="1:15" s="4" customFormat="1" ht="18">
      <c r="A23" s="82"/>
      <c r="B23" s="30"/>
      <c r="C23" s="31"/>
      <c r="D23" s="32"/>
      <c r="E23" s="32"/>
      <c r="F23" s="32"/>
      <c r="G23" s="32"/>
      <c r="H23" s="33"/>
      <c r="I23" s="33"/>
      <c r="J23" s="34"/>
      <c r="K23" s="32"/>
      <c r="L23" s="32"/>
      <c r="M23" s="35"/>
      <c r="N23" s="82"/>
      <c r="O23" s="82"/>
    </row>
    <row r="24" spans="1:15" s="4" customFormat="1" ht="18">
      <c r="A24" s="82"/>
      <c r="B24" s="36" t="s">
        <v>9</v>
      </c>
      <c r="C24" s="37"/>
      <c r="D24" s="38"/>
      <c r="E24" s="38"/>
      <c r="F24" s="38"/>
      <c r="G24" s="38"/>
      <c r="H24" s="39"/>
      <c r="I24" s="42"/>
      <c r="J24" s="40" t="s">
        <v>27</v>
      </c>
      <c r="K24" s="38"/>
      <c r="L24" s="38"/>
      <c r="M24" s="41"/>
      <c r="N24" s="82"/>
      <c r="O24" s="82"/>
    </row>
    <row r="25" spans="1:15" s="4" customFormat="1" ht="18">
      <c r="A25" s="82"/>
      <c r="B25" s="36" t="s">
        <v>10</v>
      </c>
      <c r="C25" s="37"/>
      <c r="D25" s="38"/>
      <c r="E25" s="38"/>
      <c r="F25" s="38"/>
      <c r="G25" s="38"/>
      <c r="H25" s="39"/>
      <c r="I25" s="42"/>
      <c r="J25" s="40" t="s">
        <v>26</v>
      </c>
      <c r="K25" s="38"/>
      <c r="L25" s="38"/>
      <c r="M25" s="41"/>
      <c r="N25" s="82"/>
      <c r="O25" s="82"/>
    </row>
    <row r="26" spans="1:15" s="4" customFormat="1" ht="18">
      <c r="A26" s="82"/>
      <c r="B26" s="36" t="s">
        <v>11</v>
      </c>
      <c r="C26" s="37"/>
      <c r="D26" s="38"/>
      <c r="E26" s="38"/>
      <c r="F26" s="38"/>
      <c r="G26" s="38"/>
      <c r="H26" s="39"/>
      <c r="I26" s="42"/>
      <c r="J26" s="40" t="s">
        <v>25</v>
      </c>
      <c r="K26" s="38"/>
      <c r="L26" s="38"/>
      <c r="M26" s="41"/>
      <c r="N26" s="82"/>
      <c r="O26" s="82"/>
    </row>
    <row r="27" spans="1:15" s="4" customFormat="1" ht="18">
      <c r="A27" s="82"/>
      <c r="B27" s="36"/>
      <c r="C27" s="37"/>
      <c r="D27" s="38"/>
      <c r="E27" s="38"/>
      <c r="F27" s="38"/>
      <c r="G27" s="38"/>
      <c r="H27" s="39"/>
      <c r="I27" s="39"/>
      <c r="J27" s="40"/>
      <c r="K27" s="38"/>
      <c r="L27" s="38"/>
      <c r="M27" s="41"/>
      <c r="N27" s="82"/>
      <c r="O27" s="82"/>
    </row>
    <row r="28" spans="1:15" s="4" customFormat="1" ht="18">
      <c r="A28" s="82"/>
      <c r="B28" s="36" t="s">
        <v>12</v>
      </c>
      <c r="C28" s="37"/>
      <c r="D28" s="38"/>
      <c r="E28" s="38"/>
      <c r="F28" s="38"/>
      <c r="G28" s="38"/>
      <c r="H28" s="39" t="s">
        <v>19</v>
      </c>
      <c r="I28" s="87"/>
      <c r="J28" s="40" t="s">
        <v>24</v>
      </c>
      <c r="K28" s="38"/>
      <c r="L28" s="38"/>
      <c r="M28" s="41"/>
      <c r="N28" s="82"/>
      <c r="O28" s="82"/>
    </row>
    <row r="29" spans="1:15" s="4" customFormat="1" ht="18">
      <c r="A29" s="82"/>
      <c r="B29" s="36" t="s">
        <v>14</v>
      </c>
      <c r="C29" s="37"/>
      <c r="D29" s="38"/>
      <c r="E29" s="38"/>
      <c r="F29" s="38"/>
      <c r="G29" s="38"/>
      <c r="H29" s="39"/>
      <c r="I29" s="39"/>
      <c r="J29" s="40" t="s">
        <v>28</v>
      </c>
      <c r="K29" s="38"/>
      <c r="L29" s="38"/>
      <c r="M29" s="41"/>
      <c r="N29" s="82"/>
      <c r="O29" s="82"/>
    </row>
    <row r="30" spans="1:15" s="4" customFormat="1" ht="18">
      <c r="A30" s="82"/>
      <c r="B30" s="36"/>
      <c r="C30" s="37"/>
      <c r="D30" s="38"/>
      <c r="E30" s="38"/>
      <c r="F30" s="38"/>
      <c r="G30" s="38"/>
      <c r="H30" s="39"/>
      <c r="I30" s="39"/>
      <c r="J30" s="40"/>
      <c r="K30" s="38"/>
      <c r="L30" s="38"/>
      <c r="M30" s="41"/>
      <c r="N30" s="82"/>
      <c r="O30" s="82"/>
    </row>
    <row r="31" spans="1:15" s="4" customFormat="1" ht="18">
      <c r="A31" s="82"/>
      <c r="B31" s="36" t="s">
        <v>13</v>
      </c>
      <c r="C31" s="37"/>
      <c r="D31" s="38"/>
      <c r="E31" s="38"/>
      <c r="F31" s="38"/>
      <c r="G31" s="38"/>
      <c r="H31" s="39" t="s">
        <v>47</v>
      </c>
      <c r="I31" s="42"/>
      <c r="J31" s="40" t="s">
        <v>21</v>
      </c>
      <c r="K31" s="38"/>
      <c r="L31" s="38"/>
      <c r="M31" s="41"/>
      <c r="N31" s="82"/>
      <c r="O31" s="82"/>
    </row>
    <row r="32" spans="1:15" s="4" customFormat="1" ht="18">
      <c r="A32" s="82"/>
      <c r="B32" s="36"/>
      <c r="C32" s="37"/>
      <c r="D32" s="38"/>
      <c r="E32" s="38"/>
      <c r="F32" s="38"/>
      <c r="G32" s="38"/>
      <c r="H32" s="39"/>
      <c r="I32" s="39"/>
      <c r="J32" s="40"/>
      <c r="K32" s="38"/>
      <c r="L32" s="38"/>
      <c r="M32" s="41"/>
      <c r="N32" s="82"/>
      <c r="O32" s="82"/>
    </row>
    <row r="33" spans="1:15" s="4" customFormat="1" ht="18">
      <c r="A33" s="82"/>
      <c r="B33" s="36" t="s">
        <v>15</v>
      </c>
      <c r="C33" s="37"/>
      <c r="D33" s="38"/>
      <c r="E33" s="38"/>
      <c r="F33" s="38"/>
      <c r="G33" s="38"/>
      <c r="H33" s="39"/>
      <c r="I33" s="43" t="e">
        <f>I28/I31</f>
        <v>#DIV/0!</v>
      </c>
      <c r="J33" s="40" t="s">
        <v>32</v>
      </c>
      <c r="K33" s="38"/>
      <c r="L33" s="38"/>
      <c r="M33" s="41"/>
      <c r="N33" s="82"/>
      <c r="O33" s="82"/>
    </row>
    <row r="34" spans="1:15" s="4" customFormat="1" ht="18">
      <c r="A34" s="82"/>
      <c r="B34" s="36"/>
      <c r="C34" s="37"/>
      <c r="D34" s="38"/>
      <c r="E34" s="38"/>
      <c r="F34" s="38"/>
      <c r="G34" s="38"/>
      <c r="H34" s="39"/>
      <c r="I34" s="39"/>
      <c r="J34" s="40"/>
      <c r="K34" s="38"/>
      <c r="L34" s="38"/>
      <c r="M34" s="41"/>
      <c r="N34" s="82"/>
      <c r="O34" s="82"/>
    </row>
    <row r="35" spans="1:15" s="4" customFormat="1" ht="18">
      <c r="A35" s="82"/>
      <c r="B35" s="36" t="s">
        <v>16</v>
      </c>
      <c r="C35" s="37"/>
      <c r="D35" s="38"/>
      <c r="E35" s="38"/>
      <c r="F35" s="38"/>
      <c r="G35" s="38"/>
      <c r="H35" s="39"/>
      <c r="I35" s="42"/>
      <c r="J35" s="40" t="s">
        <v>22</v>
      </c>
      <c r="K35" s="38"/>
      <c r="L35" s="38"/>
      <c r="M35" s="41"/>
      <c r="N35" s="82"/>
      <c r="O35" s="82"/>
    </row>
    <row r="36" spans="1:15" s="4" customFormat="1" ht="18">
      <c r="A36" s="82"/>
      <c r="B36" s="36"/>
      <c r="C36" s="37"/>
      <c r="D36" s="38"/>
      <c r="E36" s="38"/>
      <c r="F36" s="38"/>
      <c r="G36" s="38"/>
      <c r="H36" s="39"/>
      <c r="I36" s="39"/>
      <c r="J36" s="40"/>
      <c r="K36" s="38"/>
      <c r="L36" s="38"/>
      <c r="M36" s="41"/>
      <c r="N36" s="82"/>
      <c r="O36" s="82"/>
    </row>
    <row r="37" spans="1:15" s="4" customFormat="1" ht="18">
      <c r="A37" s="82"/>
      <c r="B37" s="36" t="s">
        <v>17</v>
      </c>
      <c r="C37" s="37"/>
      <c r="D37" s="38"/>
      <c r="E37" s="38"/>
      <c r="F37" s="38"/>
      <c r="G37" s="38"/>
      <c r="H37" s="39"/>
      <c r="I37" s="42"/>
      <c r="J37" s="40" t="s">
        <v>22</v>
      </c>
      <c r="K37" s="38"/>
      <c r="L37" s="38"/>
      <c r="M37" s="41"/>
      <c r="N37" s="82"/>
      <c r="O37" s="82"/>
    </row>
    <row r="38" spans="1:15" s="4" customFormat="1" ht="18">
      <c r="A38" s="82"/>
      <c r="B38" s="36"/>
      <c r="C38" s="37"/>
      <c r="D38" s="38"/>
      <c r="E38" s="38"/>
      <c r="F38" s="38"/>
      <c r="G38" s="38"/>
      <c r="H38" s="39"/>
      <c r="I38" s="39"/>
      <c r="J38" s="40"/>
      <c r="K38" s="38"/>
      <c r="L38" s="38"/>
      <c r="M38" s="41"/>
      <c r="N38" s="82"/>
      <c r="O38" s="82"/>
    </row>
    <row r="39" spans="1:15" s="4" customFormat="1" ht="18">
      <c r="A39" s="82"/>
      <c r="B39" s="36" t="s">
        <v>50</v>
      </c>
      <c r="C39" s="37"/>
      <c r="D39" s="38"/>
      <c r="E39" s="38"/>
      <c r="F39" s="38"/>
      <c r="G39" s="38"/>
      <c r="H39" s="39"/>
      <c r="I39" s="42"/>
      <c r="J39" s="40" t="s">
        <v>23</v>
      </c>
      <c r="K39" s="38"/>
      <c r="L39" s="38"/>
      <c r="M39" s="41"/>
      <c r="N39" s="82"/>
      <c r="O39" s="82"/>
    </row>
    <row r="40" spans="1:15" s="4" customFormat="1" ht="18">
      <c r="A40" s="82"/>
      <c r="B40" s="36"/>
      <c r="C40" s="37"/>
      <c r="D40" s="38"/>
      <c r="E40" s="38"/>
      <c r="F40" s="38"/>
      <c r="G40" s="38"/>
      <c r="H40" s="39"/>
      <c r="I40" s="39"/>
      <c r="J40" s="40"/>
      <c r="K40" s="38"/>
      <c r="L40" s="38"/>
      <c r="M40" s="41"/>
      <c r="N40" s="82"/>
      <c r="O40" s="82"/>
    </row>
    <row r="41" spans="1:15" s="4" customFormat="1" ht="18">
      <c r="A41" s="82"/>
      <c r="B41" s="36" t="s">
        <v>29</v>
      </c>
      <c r="C41" s="37"/>
      <c r="D41" s="38"/>
      <c r="E41" s="38"/>
      <c r="F41" s="38"/>
      <c r="G41" s="38"/>
      <c r="H41" s="39"/>
      <c r="I41" s="44" t="e">
        <f>ROUNDUP(I33*(I37/I35)/(I39*I39)*I24*I25*I26,0)</f>
        <v>#DIV/0!</v>
      </c>
      <c r="J41" s="40" t="s">
        <v>31</v>
      </c>
      <c r="K41" s="38"/>
      <c r="L41" s="38"/>
      <c r="M41" s="41"/>
      <c r="N41" s="82"/>
      <c r="O41" s="82"/>
    </row>
    <row r="42" spans="1:15" s="4" customFormat="1" ht="18">
      <c r="A42" s="82"/>
      <c r="B42" s="36" t="s">
        <v>30</v>
      </c>
      <c r="C42" s="37"/>
      <c r="D42" s="38"/>
      <c r="E42" s="38"/>
      <c r="F42" s="38"/>
      <c r="G42" s="38"/>
      <c r="H42" s="46" t="s">
        <v>34</v>
      </c>
      <c r="I42" s="45" t="e">
        <f>I41/1000</f>
        <v>#DIV/0!</v>
      </c>
      <c r="J42" s="101" t="s">
        <v>51</v>
      </c>
      <c r="K42" s="101"/>
      <c r="L42" s="101"/>
      <c r="M42" s="102"/>
      <c r="N42" s="82"/>
      <c r="O42" s="82"/>
    </row>
    <row r="43" spans="1:15" ht="16" thickBot="1">
      <c r="A43" s="81"/>
      <c r="B43" s="24"/>
      <c r="C43" s="25"/>
      <c r="D43" s="26"/>
      <c r="E43" s="26"/>
      <c r="F43" s="26"/>
      <c r="G43" s="26"/>
      <c r="H43" s="27"/>
      <c r="I43" s="27"/>
      <c r="J43" s="28"/>
      <c r="K43" s="26"/>
      <c r="L43" s="26"/>
      <c r="M43" s="29"/>
      <c r="N43" s="81"/>
      <c r="O43" s="81"/>
    </row>
    <row r="44" spans="1:15">
      <c r="A44" s="81"/>
      <c r="B44" s="83"/>
      <c r="C44" s="83"/>
      <c r="D44" s="81"/>
      <c r="E44" s="81"/>
      <c r="F44" s="81"/>
      <c r="G44" s="81"/>
      <c r="H44" s="84"/>
      <c r="I44" s="84"/>
      <c r="J44" s="85"/>
      <c r="K44" s="81"/>
      <c r="L44" s="81"/>
      <c r="M44" s="81"/>
      <c r="N44" s="81"/>
      <c r="O44" s="81"/>
    </row>
    <row r="45" spans="1:15">
      <c r="A45" s="81"/>
      <c r="B45" s="83"/>
      <c r="C45" s="83"/>
      <c r="D45" s="81"/>
      <c r="E45" s="81"/>
      <c r="F45" s="81"/>
      <c r="G45" s="81"/>
      <c r="H45" s="84"/>
      <c r="I45" s="84"/>
      <c r="J45" s="85"/>
      <c r="K45" s="81"/>
      <c r="L45" s="81"/>
      <c r="M45" s="81"/>
      <c r="N45" s="81"/>
      <c r="O45" s="81"/>
    </row>
    <row r="46" spans="1:15">
      <c r="A46" s="81"/>
      <c r="B46" s="83"/>
      <c r="C46" s="83"/>
      <c r="D46" s="81"/>
      <c r="E46" s="81"/>
      <c r="F46" s="81"/>
      <c r="G46" s="81"/>
      <c r="H46" s="84"/>
      <c r="I46" s="84"/>
      <c r="J46" s="85"/>
      <c r="K46" s="81"/>
      <c r="L46" s="81"/>
      <c r="M46" s="81"/>
      <c r="N46" s="81"/>
      <c r="O46" s="81"/>
    </row>
    <row r="47" spans="1:15">
      <c r="B47" s="83"/>
      <c r="C47" s="83"/>
      <c r="D47" s="81"/>
      <c r="E47" s="81"/>
      <c r="F47" s="81"/>
      <c r="G47" s="81"/>
      <c r="H47" s="84"/>
      <c r="I47" s="84"/>
      <c r="J47" s="85"/>
      <c r="K47" s="81"/>
      <c r="L47" s="81"/>
      <c r="M47" s="81"/>
      <c r="N47" s="81"/>
      <c r="O47" s="81"/>
    </row>
    <row r="48" spans="1:15" s="81" customFormat="1">
      <c r="B48" s="83"/>
      <c r="C48" s="83"/>
      <c r="H48" s="84"/>
      <c r="I48" s="84"/>
      <c r="J48" s="85"/>
    </row>
    <row r="49" spans="2:10" s="81" customFormat="1">
      <c r="B49" s="83"/>
      <c r="C49" s="83"/>
      <c r="H49" s="84"/>
      <c r="I49" s="84"/>
      <c r="J49" s="85"/>
    </row>
    <row r="50" spans="2:10" s="81" customFormat="1">
      <c r="B50" s="83"/>
      <c r="C50" s="83"/>
      <c r="H50" s="84"/>
      <c r="I50" s="84"/>
      <c r="J50" s="85"/>
    </row>
    <row r="51" spans="2:10" s="81" customFormat="1">
      <c r="B51" s="83"/>
      <c r="C51" s="83"/>
      <c r="H51" s="84"/>
      <c r="I51" s="84"/>
      <c r="J51" s="85"/>
    </row>
    <row r="52" spans="2:10" s="81" customFormat="1">
      <c r="B52" s="83"/>
      <c r="C52" s="83"/>
      <c r="H52" s="84"/>
      <c r="I52" s="84"/>
      <c r="J52" s="85"/>
    </row>
    <row r="53" spans="2:10" s="81" customFormat="1">
      <c r="B53" s="83"/>
      <c r="C53" s="83"/>
      <c r="H53" s="84"/>
      <c r="I53" s="84"/>
      <c r="J53" s="85"/>
    </row>
    <row r="54" spans="2:10" s="81" customFormat="1">
      <c r="B54" s="83"/>
      <c r="C54" s="83"/>
      <c r="H54" s="84"/>
      <c r="I54" s="84"/>
      <c r="J54" s="85"/>
    </row>
    <row r="55" spans="2:10" s="81" customFormat="1">
      <c r="B55" s="83"/>
      <c r="C55" s="83"/>
      <c r="H55" s="84"/>
      <c r="I55" s="84"/>
      <c r="J55" s="85"/>
    </row>
    <row r="56" spans="2:10" s="81" customFormat="1">
      <c r="B56" s="83"/>
      <c r="C56" s="83"/>
      <c r="H56" s="84"/>
      <c r="I56" s="84"/>
      <c r="J56" s="85"/>
    </row>
    <row r="57" spans="2:10" s="81" customFormat="1">
      <c r="B57" s="83"/>
      <c r="C57" s="83"/>
      <c r="H57" s="84"/>
      <c r="I57" s="84"/>
      <c r="J57" s="85"/>
    </row>
    <row r="58" spans="2:10" s="81" customFormat="1">
      <c r="B58" s="83"/>
      <c r="C58" s="83"/>
      <c r="H58" s="84"/>
      <c r="I58" s="84"/>
      <c r="J58" s="85"/>
    </row>
    <row r="59" spans="2:10" s="81" customFormat="1">
      <c r="B59" s="83"/>
      <c r="C59" s="83"/>
      <c r="H59" s="84"/>
      <c r="I59" s="84"/>
      <c r="J59" s="85"/>
    </row>
    <row r="60" spans="2:10" s="81" customFormat="1">
      <c r="B60" s="83"/>
      <c r="C60" s="83"/>
      <c r="H60" s="84"/>
      <c r="I60" s="84"/>
      <c r="J60" s="85"/>
    </row>
    <row r="61" spans="2:10" s="81" customFormat="1">
      <c r="B61" s="83"/>
      <c r="C61" s="83"/>
      <c r="H61" s="84"/>
      <c r="I61" s="84"/>
      <c r="J61" s="85"/>
    </row>
    <row r="62" spans="2:10" s="81" customFormat="1">
      <c r="B62" s="83"/>
      <c r="C62" s="83"/>
      <c r="H62" s="84"/>
      <c r="I62" s="84"/>
      <c r="J62" s="85"/>
    </row>
    <row r="63" spans="2:10" s="81" customFormat="1">
      <c r="B63" s="83"/>
      <c r="C63" s="83"/>
      <c r="H63" s="84"/>
      <c r="I63" s="84"/>
      <c r="J63" s="85"/>
    </row>
    <row r="64" spans="2:10" s="81" customFormat="1">
      <c r="B64" s="83"/>
      <c r="C64" s="83"/>
      <c r="H64" s="84"/>
      <c r="I64" s="84"/>
      <c r="J64" s="85"/>
    </row>
    <row r="65" spans="2:10" s="81" customFormat="1">
      <c r="B65" s="83"/>
      <c r="C65" s="83"/>
      <c r="H65" s="84"/>
      <c r="I65" s="84"/>
      <c r="J65" s="85"/>
    </row>
    <row r="66" spans="2:10" s="81" customFormat="1">
      <c r="B66" s="83"/>
      <c r="C66" s="83"/>
      <c r="H66" s="84"/>
      <c r="I66" s="84"/>
      <c r="J66" s="85"/>
    </row>
    <row r="67" spans="2:10" s="81" customFormat="1">
      <c r="B67" s="83"/>
      <c r="C67" s="83"/>
      <c r="H67" s="84"/>
      <c r="I67" s="84"/>
      <c r="J67" s="85"/>
    </row>
    <row r="68" spans="2:10" s="81" customFormat="1">
      <c r="B68" s="83"/>
      <c r="C68" s="83"/>
      <c r="H68" s="84"/>
      <c r="I68" s="84"/>
      <c r="J68" s="85"/>
    </row>
    <row r="69" spans="2:10" s="81" customFormat="1">
      <c r="B69" s="83"/>
      <c r="C69" s="83"/>
      <c r="H69" s="84"/>
      <c r="I69" s="84"/>
      <c r="J69" s="85"/>
    </row>
    <row r="70" spans="2:10" s="81" customFormat="1">
      <c r="B70" s="83"/>
      <c r="C70" s="83"/>
      <c r="H70" s="84"/>
      <c r="I70" s="84"/>
      <c r="J70" s="85"/>
    </row>
    <row r="71" spans="2:10" s="81" customFormat="1">
      <c r="B71" s="83"/>
      <c r="C71" s="83"/>
      <c r="H71" s="84"/>
      <c r="I71" s="84"/>
      <c r="J71" s="85"/>
    </row>
  </sheetData>
  <mergeCells count="14">
    <mergeCell ref="B3:M3"/>
    <mergeCell ref="B2:M2"/>
    <mergeCell ref="B16:C16"/>
    <mergeCell ref="B4:M4"/>
    <mergeCell ref="B6:M6"/>
    <mergeCell ref="B5:M5"/>
    <mergeCell ref="J42:M42"/>
    <mergeCell ref="D9:I9"/>
    <mergeCell ref="D10:I10"/>
    <mergeCell ref="D12:I12"/>
    <mergeCell ref="D14:I14"/>
    <mergeCell ref="D17:G17"/>
    <mergeCell ref="D18:G18"/>
    <mergeCell ref="D19:G19"/>
  </mergeCells>
  <phoneticPr fontId="10" type="noConversion"/>
  <pageMargins left="0.75000000000000011" right="0.75000000000000011" top="1" bottom="1" header="0.5" footer="0.5"/>
  <pageSetup paperSize="9" scale="5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O71"/>
  <sheetViews>
    <sheetView zoomScale="125" zoomScaleNormal="125" zoomScalePageLayoutView="125" workbookViewId="0">
      <selection activeCell="D9" sqref="D9:H9"/>
    </sheetView>
  </sheetViews>
  <sheetFormatPr baseColWidth="10" defaultRowHeight="15" x14ac:dyDescent="0"/>
  <cols>
    <col min="1" max="1" width="10.83203125" style="2"/>
    <col min="2" max="3" width="10.83203125" style="5"/>
    <col min="4" max="6" width="10.83203125" style="2"/>
    <col min="7" max="7" width="22.6640625" style="2" customWidth="1"/>
    <col min="8" max="9" width="10.83203125" style="3"/>
    <col min="10" max="10" width="10.83203125" style="1"/>
    <col min="11" max="16384" width="10.83203125" style="2"/>
  </cols>
  <sheetData>
    <row r="1" spans="1:15" ht="16" thickBot="1">
      <c r="A1" s="81"/>
      <c r="B1" s="83"/>
      <c r="C1" s="83"/>
      <c r="D1" s="81"/>
      <c r="E1" s="81"/>
      <c r="F1" s="81"/>
      <c r="G1" s="81"/>
      <c r="H1" s="84"/>
      <c r="I1" s="84"/>
      <c r="J1" s="85"/>
      <c r="K1" s="81"/>
      <c r="L1" s="81"/>
      <c r="M1" s="81"/>
      <c r="N1" s="81"/>
    </row>
    <row r="2" spans="1:15" ht="32" thickTop="1" thickBot="1">
      <c r="A2" s="81"/>
      <c r="B2" s="111" t="s">
        <v>55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81"/>
      <c r="O2" s="81"/>
    </row>
    <row r="3" spans="1:15" ht="17" thickTop="1" thickBot="1">
      <c r="A3" s="81"/>
      <c r="B3" s="83"/>
      <c r="C3" s="83"/>
      <c r="D3" s="81"/>
      <c r="E3" s="81"/>
      <c r="F3" s="81"/>
      <c r="G3" s="81"/>
      <c r="H3" s="84"/>
      <c r="I3" s="84"/>
      <c r="J3" s="85"/>
      <c r="K3" s="81"/>
      <c r="L3" s="81"/>
      <c r="M3" s="81"/>
      <c r="N3" s="81"/>
      <c r="O3" s="81"/>
    </row>
    <row r="4" spans="1:15" ht="38" customHeight="1">
      <c r="A4" s="81"/>
      <c r="B4" s="92" t="s">
        <v>33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4"/>
      <c r="N4" s="81"/>
      <c r="O4" s="81"/>
    </row>
    <row r="5" spans="1:15" ht="38" customHeight="1">
      <c r="A5" s="81"/>
      <c r="B5" s="98" t="s">
        <v>49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81"/>
      <c r="O5" s="81"/>
    </row>
    <row r="6" spans="1:15" ht="24" thickBot="1">
      <c r="A6" s="81"/>
      <c r="B6" s="95" t="s">
        <v>46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81"/>
      <c r="O6" s="81"/>
    </row>
    <row r="7" spans="1:15" ht="16" thickBot="1">
      <c r="A7" s="81"/>
      <c r="B7" s="83"/>
      <c r="C7" s="83"/>
      <c r="D7" s="81"/>
      <c r="E7" s="81"/>
      <c r="F7" s="81"/>
      <c r="G7" s="81"/>
      <c r="H7" s="84"/>
      <c r="I7" s="84"/>
      <c r="J7" s="85"/>
      <c r="K7" s="81"/>
      <c r="L7" s="81"/>
      <c r="M7" s="81"/>
      <c r="N7" s="81"/>
      <c r="O7" s="81"/>
    </row>
    <row r="8" spans="1:15">
      <c r="A8" s="81"/>
      <c r="B8" s="6"/>
      <c r="C8" s="7"/>
      <c r="D8" s="8"/>
      <c r="E8" s="8"/>
      <c r="F8" s="8"/>
      <c r="G8" s="8"/>
      <c r="H8" s="9"/>
      <c r="I8" s="9"/>
      <c r="J8" s="10"/>
      <c r="K8" s="8"/>
      <c r="L8" s="8"/>
      <c r="M8" s="11"/>
      <c r="N8" s="81"/>
      <c r="O8" s="81"/>
    </row>
    <row r="9" spans="1:15" s="4" customFormat="1" ht="18">
      <c r="A9" s="82"/>
      <c r="B9" s="12" t="s">
        <v>0</v>
      </c>
      <c r="C9" s="13"/>
      <c r="D9" s="103"/>
      <c r="E9" s="103"/>
      <c r="F9" s="103"/>
      <c r="G9" s="103"/>
      <c r="H9" s="103"/>
      <c r="I9" s="15"/>
      <c r="J9" s="16"/>
      <c r="K9" s="14"/>
      <c r="L9" s="14"/>
      <c r="M9" s="17"/>
      <c r="N9" s="82"/>
      <c r="O9" s="82"/>
    </row>
    <row r="10" spans="1:15" s="4" customFormat="1" ht="18">
      <c r="A10" s="82"/>
      <c r="B10" s="12" t="s">
        <v>2</v>
      </c>
      <c r="C10" s="13"/>
      <c r="D10" s="104"/>
      <c r="E10" s="104"/>
      <c r="F10" s="104"/>
      <c r="G10" s="104"/>
      <c r="H10" s="104"/>
      <c r="I10" s="15"/>
      <c r="J10" s="16"/>
      <c r="K10" s="14"/>
      <c r="L10" s="14"/>
      <c r="M10" s="17"/>
      <c r="N10" s="82"/>
      <c r="O10" s="82"/>
    </row>
    <row r="11" spans="1:15" s="4" customFormat="1" ht="18">
      <c r="A11" s="82"/>
      <c r="B11" s="12" t="s">
        <v>3</v>
      </c>
      <c r="C11" s="13"/>
      <c r="D11" s="88"/>
      <c r="E11" s="14"/>
      <c r="F11" s="14"/>
      <c r="G11" s="14"/>
      <c r="H11" s="15"/>
      <c r="I11" s="15"/>
      <c r="J11" s="16"/>
      <c r="K11" s="14"/>
      <c r="L11" s="14"/>
      <c r="M11" s="17"/>
      <c r="N11" s="82"/>
      <c r="O11" s="82"/>
    </row>
    <row r="12" spans="1:15" s="4" customFormat="1" ht="18">
      <c r="A12" s="82"/>
      <c r="B12" s="12" t="s">
        <v>4</v>
      </c>
      <c r="C12" s="13"/>
      <c r="D12" s="106"/>
      <c r="E12" s="106"/>
      <c r="F12" s="106"/>
      <c r="G12" s="106"/>
      <c r="H12" s="106"/>
      <c r="I12" s="15"/>
      <c r="J12" s="16"/>
      <c r="K12" s="14"/>
      <c r="L12" s="14"/>
      <c r="M12" s="17"/>
      <c r="N12" s="82"/>
      <c r="O12" s="82"/>
    </row>
    <row r="13" spans="1:15" s="4" customFormat="1" ht="18">
      <c r="A13" s="82"/>
      <c r="B13" s="12"/>
      <c r="C13" s="13"/>
      <c r="D13" s="14"/>
      <c r="E13" s="14"/>
      <c r="F13" s="14"/>
      <c r="G13" s="14"/>
      <c r="H13" s="15"/>
      <c r="I13" s="15"/>
      <c r="J13" s="16"/>
      <c r="K13" s="14"/>
      <c r="L13" s="14"/>
      <c r="M13" s="17"/>
      <c r="N13" s="82"/>
      <c r="O13" s="82"/>
    </row>
    <row r="14" spans="1:15" s="4" customFormat="1" ht="18">
      <c r="A14" s="82"/>
      <c r="B14" s="12" t="s">
        <v>1</v>
      </c>
      <c r="C14" s="13"/>
      <c r="D14" s="104"/>
      <c r="E14" s="104"/>
      <c r="F14" s="104"/>
      <c r="G14" s="104"/>
      <c r="H14" s="104"/>
      <c r="I14" s="15"/>
      <c r="J14" s="16"/>
      <c r="K14" s="14"/>
      <c r="L14" s="14"/>
      <c r="M14" s="17"/>
      <c r="N14" s="82"/>
      <c r="O14" s="82"/>
    </row>
    <row r="15" spans="1:15" s="4" customFormat="1" ht="18">
      <c r="A15" s="82"/>
      <c r="B15" s="12"/>
      <c r="C15" s="13"/>
      <c r="D15" s="14"/>
      <c r="E15" s="14"/>
      <c r="F15" s="14"/>
      <c r="G15" s="14"/>
      <c r="H15" s="15"/>
      <c r="I15" s="15"/>
      <c r="J15" s="16"/>
      <c r="K15" s="14"/>
      <c r="L15" s="14"/>
      <c r="M15" s="17"/>
      <c r="N15" s="82"/>
      <c r="O15" s="82"/>
    </row>
    <row r="16" spans="1:15" s="4" customFormat="1" ht="18">
      <c r="A16" s="82"/>
      <c r="B16" s="90" t="s">
        <v>5</v>
      </c>
      <c r="C16" s="91"/>
      <c r="D16" s="14"/>
      <c r="E16" s="14"/>
      <c r="F16" s="14"/>
      <c r="G16" s="14"/>
      <c r="H16" s="15"/>
      <c r="I16" s="15"/>
      <c r="J16" s="16"/>
      <c r="K16" s="14"/>
      <c r="L16" s="14"/>
      <c r="M16" s="17"/>
      <c r="N16" s="82"/>
      <c r="O16" s="82"/>
    </row>
    <row r="17" spans="1:15" s="4" customFormat="1" ht="18">
      <c r="A17" s="82"/>
      <c r="B17" s="12" t="s">
        <v>6</v>
      </c>
      <c r="C17" s="13"/>
      <c r="D17" s="104"/>
      <c r="E17" s="104"/>
      <c r="F17" s="104"/>
      <c r="G17" s="104"/>
      <c r="H17" s="15"/>
      <c r="I17" s="15"/>
      <c r="J17" s="16"/>
      <c r="K17" s="14"/>
      <c r="L17" s="14"/>
      <c r="M17" s="17"/>
      <c r="N17" s="82"/>
      <c r="O17" s="82"/>
    </row>
    <row r="18" spans="1:15" s="4" customFormat="1" ht="18">
      <c r="A18" s="82"/>
      <c r="B18" s="12" t="s">
        <v>7</v>
      </c>
      <c r="C18" s="13"/>
      <c r="D18" s="104"/>
      <c r="E18" s="104"/>
      <c r="F18" s="104"/>
      <c r="G18" s="104"/>
      <c r="H18" s="15"/>
      <c r="I18" s="15"/>
      <c r="J18" s="16"/>
      <c r="K18" s="14"/>
      <c r="L18" s="14"/>
      <c r="M18" s="17"/>
      <c r="N18" s="82"/>
      <c r="O18" s="82"/>
    </row>
    <row r="19" spans="1:15" s="4" customFormat="1" ht="18">
      <c r="A19" s="82"/>
      <c r="B19" s="12" t="s">
        <v>8</v>
      </c>
      <c r="C19" s="13"/>
      <c r="D19" s="105"/>
      <c r="E19" s="105"/>
      <c r="F19" s="105"/>
      <c r="G19" s="105"/>
      <c r="H19" s="15"/>
      <c r="I19" s="15"/>
      <c r="J19" s="16"/>
      <c r="K19" s="14"/>
      <c r="L19" s="14"/>
      <c r="M19" s="17"/>
      <c r="N19" s="82"/>
      <c r="O19" s="82"/>
    </row>
    <row r="20" spans="1:15" ht="16" thickBot="1">
      <c r="A20" s="81"/>
      <c r="B20" s="18"/>
      <c r="C20" s="19"/>
      <c r="D20" s="20"/>
      <c r="E20" s="20"/>
      <c r="F20" s="20"/>
      <c r="G20" s="20"/>
      <c r="H20" s="21"/>
      <c r="I20" s="21"/>
      <c r="J20" s="22"/>
      <c r="K20" s="20"/>
      <c r="L20" s="20"/>
      <c r="M20" s="23"/>
      <c r="N20" s="81"/>
      <c r="O20" s="81"/>
    </row>
    <row r="21" spans="1:15">
      <c r="A21" s="81"/>
      <c r="B21" s="83"/>
      <c r="C21" s="83"/>
      <c r="D21" s="81"/>
      <c r="E21" s="81"/>
      <c r="F21" s="81"/>
      <c r="G21" s="81"/>
      <c r="H21" s="84"/>
      <c r="I21" s="84"/>
      <c r="J21" s="85"/>
      <c r="K21" s="81"/>
      <c r="L21" s="81"/>
      <c r="M21" s="81"/>
      <c r="N21" s="81"/>
      <c r="O21" s="81"/>
    </row>
    <row r="22" spans="1:15" ht="16" thickBot="1">
      <c r="A22" s="81"/>
      <c r="B22" s="83"/>
      <c r="C22" s="83"/>
      <c r="D22" s="81"/>
      <c r="E22" s="81"/>
      <c r="F22" s="81"/>
      <c r="G22" s="81"/>
      <c r="H22" s="84"/>
      <c r="I22" s="84"/>
      <c r="J22" s="85"/>
      <c r="K22" s="81"/>
      <c r="L22" s="81"/>
      <c r="M22" s="81"/>
      <c r="N22" s="81"/>
      <c r="O22" s="81"/>
    </row>
    <row r="23" spans="1:15" s="4" customFormat="1" ht="18">
      <c r="A23" s="82"/>
      <c r="B23" s="30"/>
      <c r="C23" s="31"/>
      <c r="D23" s="32"/>
      <c r="E23" s="32"/>
      <c r="F23" s="32"/>
      <c r="G23" s="32"/>
      <c r="H23" s="33"/>
      <c r="I23" s="33"/>
      <c r="J23" s="34"/>
      <c r="K23" s="32"/>
      <c r="L23" s="32"/>
      <c r="M23" s="35"/>
      <c r="N23" s="82"/>
      <c r="O23" s="82"/>
    </row>
    <row r="24" spans="1:15" s="4" customFormat="1" ht="18">
      <c r="A24" s="82"/>
      <c r="B24" s="36" t="s">
        <v>9</v>
      </c>
      <c r="C24" s="37"/>
      <c r="D24" s="38"/>
      <c r="E24" s="38"/>
      <c r="F24" s="38"/>
      <c r="G24" s="38"/>
      <c r="H24" s="39"/>
      <c r="I24" s="42"/>
      <c r="J24" s="40" t="s">
        <v>27</v>
      </c>
      <c r="K24" s="38"/>
      <c r="L24" s="38"/>
      <c r="M24" s="41"/>
      <c r="N24" s="82"/>
      <c r="O24" s="82"/>
    </row>
    <row r="25" spans="1:15" s="4" customFormat="1" ht="18">
      <c r="A25" s="82"/>
      <c r="B25" s="36" t="s">
        <v>10</v>
      </c>
      <c r="C25" s="37"/>
      <c r="D25" s="38"/>
      <c r="E25" s="38"/>
      <c r="F25" s="38"/>
      <c r="G25" s="38"/>
      <c r="H25" s="39"/>
      <c r="I25" s="42"/>
      <c r="J25" s="40" t="s">
        <v>26</v>
      </c>
      <c r="K25" s="38"/>
      <c r="L25" s="38"/>
      <c r="M25" s="41"/>
      <c r="N25" s="82"/>
      <c r="O25" s="82"/>
    </row>
    <row r="26" spans="1:15" s="4" customFormat="1" ht="18">
      <c r="A26" s="82"/>
      <c r="B26" s="36" t="s">
        <v>11</v>
      </c>
      <c r="C26" s="37"/>
      <c r="D26" s="38"/>
      <c r="E26" s="38"/>
      <c r="F26" s="38"/>
      <c r="G26" s="38"/>
      <c r="H26" s="39"/>
      <c r="I26" s="42"/>
      <c r="J26" s="40" t="s">
        <v>25</v>
      </c>
      <c r="K26" s="38"/>
      <c r="L26" s="38"/>
      <c r="M26" s="41"/>
      <c r="N26" s="82"/>
      <c r="O26" s="82"/>
    </row>
    <row r="27" spans="1:15" s="4" customFormat="1" ht="18">
      <c r="A27" s="82"/>
      <c r="B27" s="36"/>
      <c r="C27" s="37"/>
      <c r="D27" s="38"/>
      <c r="E27" s="38"/>
      <c r="F27" s="38"/>
      <c r="G27" s="38"/>
      <c r="H27" s="39"/>
      <c r="I27" s="39"/>
      <c r="J27" s="40"/>
      <c r="K27" s="38"/>
      <c r="L27" s="38"/>
      <c r="M27" s="41"/>
      <c r="N27" s="82"/>
      <c r="O27" s="82"/>
    </row>
    <row r="28" spans="1:15" s="4" customFormat="1" ht="18">
      <c r="A28" s="82"/>
      <c r="B28" s="36" t="s">
        <v>12</v>
      </c>
      <c r="C28" s="37"/>
      <c r="D28" s="38"/>
      <c r="E28" s="38"/>
      <c r="F28" s="38"/>
      <c r="G28" s="38"/>
      <c r="H28" s="39" t="s">
        <v>19</v>
      </c>
      <c r="I28" s="87"/>
      <c r="J28" s="40" t="s">
        <v>24</v>
      </c>
      <c r="K28" s="38"/>
      <c r="L28" s="38"/>
      <c r="M28" s="41"/>
      <c r="N28" s="82"/>
      <c r="O28" s="82"/>
    </row>
    <row r="29" spans="1:15" s="4" customFormat="1" ht="18">
      <c r="A29" s="82"/>
      <c r="B29" s="36" t="s">
        <v>14</v>
      </c>
      <c r="C29" s="37"/>
      <c r="D29" s="38"/>
      <c r="E29" s="38"/>
      <c r="F29" s="38"/>
      <c r="G29" s="38"/>
      <c r="H29" s="39"/>
      <c r="I29" s="39"/>
      <c r="J29" s="40" t="s">
        <v>28</v>
      </c>
      <c r="K29" s="38"/>
      <c r="L29" s="38"/>
      <c r="M29" s="41"/>
      <c r="N29" s="82"/>
      <c r="O29" s="82"/>
    </row>
    <row r="30" spans="1:15" s="4" customFormat="1" ht="18">
      <c r="A30" s="82"/>
      <c r="B30" s="36"/>
      <c r="C30" s="37"/>
      <c r="D30" s="38"/>
      <c r="E30" s="38"/>
      <c r="F30" s="38"/>
      <c r="G30" s="38"/>
      <c r="H30" s="39"/>
      <c r="I30" s="39"/>
      <c r="J30" s="40"/>
      <c r="K30" s="38"/>
      <c r="L30" s="38"/>
      <c r="M30" s="41"/>
      <c r="N30" s="82"/>
      <c r="O30" s="82"/>
    </row>
    <row r="31" spans="1:15" s="4" customFormat="1" ht="18">
      <c r="A31" s="82"/>
      <c r="B31" s="36" t="s">
        <v>13</v>
      </c>
      <c r="C31" s="37"/>
      <c r="D31" s="38"/>
      <c r="E31" s="38"/>
      <c r="F31" s="38"/>
      <c r="G31" s="38"/>
      <c r="H31" s="39" t="s">
        <v>47</v>
      </c>
      <c r="I31" s="42"/>
      <c r="J31" s="40" t="s">
        <v>21</v>
      </c>
      <c r="K31" s="38"/>
      <c r="L31" s="38"/>
      <c r="M31" s="41"/>
      <c r="N31" s="82"/>
      <c r="O31" s="82"/>
    </row>
    <row r="32" spans="1:15" s="4" customFormat="1" ht="18">
      <c r="A32" s="82"/>
      <c r="B32" s="36"/>
      <c r="C32" s="37"/>
      <c r="D32" s="38"/>
      <c r="E32" s="38"/>
      <c r="F32" s="38"/>
      <c r="G32" s="38"/>
      <c r="H32" s="39"/>
      <c r="I32" s="39"/>
      <c r="J32" s="40"/>
      <c r="K32" s="38"/>
      <c r="L32" s="38"/>
      <c r="M32" s="41"/>
      <c r="N32" s="82"/>
      <c r="O32" s="82"/>
    </row>
    <row r="33" spans="1:15" s="4" customFormat="1" ht="18">
      <c r="A33" s="82"/>
      <c r="B33" s="36" t="s">
        <v>15</v>
      </c>
      <c r="C33" s="37"/>
      <c r="D33" s="38"/>
      <c r="E33" s="38"/>
      <c r="F33" s="38"/>
      <c r="G33" s="38"/>
      <c r="H33" s="39"/>
      <c r="I33" s="43" t="e">
        <f>I28/I31</f>
        <v>#DIV/0!</v>
      </c>
      <c r="J33" s="40" t="s">
        <v>32</v>
      </c>
      <c r="K33" s="38"/>
      <c r="L33" s="38"/>
      <c r="M33" s="41"/>
      <c r="N33" s="82"/>
      <c r="O33" s="82"/>
    </row>
    <row r="34" spans="1:15" s="4" customFormat="1" ht="18">
      <c r="A34" s="82"/>
      <c r="B34" s="36"/>
      <c r="C34" s="37"/>
      <c r="D34" s="38"/>
      <c r="E34" s="38"/>
      <c r="F34" s="38"/>
      <c r="G34" s="38"/>
      <c r="H34" s="39"/>
      <c r="I34" s="39"/>
      <c r="J34" s="40"/>
      <c r="K34" s="38"/>
      <c r="L34" s="38"/>
      <c r="M34" s="41"/>
      <c r="N34" s="82"/>
      <c r="O34" s="82"/>
    </row>
    <row r="35" spans="1:15" s="4" customFormat="1" ht="18">
      <c r="A35" s="82"/>
      <c r="B35" s="36" t="s">
        <v>16</v>
      </c>
      <c r="C35" s="37"/>
      <c r="D35" s="38"/>
      <c r="E35" s="38"/>
      <c r="F35" s="38"/>
      <c r="G35" s="38"/>
      <c r="H35" s="39"/>
      <c r="I35" s="42"/>
      <c r="J35" s="40" t="s">
        <v>52</v>
      </c>
      <c r="K35" s="38"/>
      <c r="L35" s="38"/>
      <c r="M35" s="41"/>
      <c r="N35" s="82"/>
      <c r="O35" s="82"/>
    </row>
    <row r="36" spans="1:15" s="4" customFormat="1" ht="18">
      <c r="A36" s="82"/>
      <c r="B36" s="36"/>
      <c r="C36" s="37"/>
      <c r="D36" s="38"/>
      <c r="E36" s="38"/>
      <c r="F36" s="38"/>
      <c r="G36" s="38"/>
      <c r="H36" s="39"/>
      <c r="I36" s="39"/>
      <c r="J36" s="40"/>
      <c r="K36" s="38"/>
      <c r="L36" s="38"/>
      <c r="M36" s="41"/>
      <c r="N36" s="82"/>
      <c r="O36" s="82"/>
    </row>
    <row r="37" spans="1:15" s="4" customFormat="1" ht="18">
      <c r="A37" s="82"/>
      <c r="B37" s="36" t="s">
        <v>17</v>
      </c>
      <c r="C37" s="37"/>
      <c r="D37" s="38"/>
      <c r="E37" s="38"/>
      <c r="F37" s="38"/>
      <c r="G37" s="38"/>
      <c r="H37" s="39"/>
      <c r="I37" s="42"/>
      <c r="J37" s="40" t="s">
        <v>52</v>
      </c>
      <c r="K37" s="38"/>
      <c r="L37" s="38"/>
      <c r="M37" s="41"/>
      <c r="N37" s="82"/>
      <c r="O37" s="82"/>
    </row>
    <row r="38" spans="1:15" s="4" customFormat="1" ht="18">
      <c r="A38" s="82"/>
      <c r="B38" s="36"/>
      <c r="C38" s="37"/>
      <c r="D38" s="38"/>
      <c r="E38" s="38"/>
      <c r="F38" s="38"/>
      <c r="G38" s="38"/>
      <c r="H38" s="39"/>
      <c r="I38" s="39"/>
      <c r="J38" s="40"/>
      <c r="K38" s="38"/>
      <c r="L38" s="38"/>
      <c r="M38" s="41"/>
      <c r="N38" s="82"/>
      <c r="O38" s="82"/>
    </row>
    <row r="39" spans="1:15" s="4" customFormat="1" ht="18">
      <c r="A39" s="82"/>
      <c r="B39" s="36" t="s">
        <v>18</v>
      </c>
      <c r="C39" s="37"/>
      <c r="D39" s="38"/>
      <c r="E39" s="38"/>
      <c r="F39" s="38"/>
      <c r="G39" s="38"/>
      <c r="H39" s="39"/>
      <c r="I39" s="42"/>
      <c r="J39" s="40" t="s">
        <v>23</v>
      </c>
      <c r="K39" s="38"/>
      <c r="L39" s="38"/>
      <c r="M39" s="41"/>
      <c r="N39" s="82"/>
      <c r="O39" s="82"/>
    </row>
    <row r="40" spans="1:15" s="4" customFormat="1" ht="18">
      <c r="A40" s="82"/>
      <c r="B40" s="36"/>
      <c r="C40" s="37"/>
      <c r="D40" s="38"/>
      <c r="E40" s="38"/>
      <c r="F40" s="38"/>
      <c r="G40" s="38"/>
      <c r="H40" s="39"/>
      <c r="I40" s="39"/>
      <c r="J40" s="40"/>
      <c r="K40" s="38"/>
      <c r="L40" s="38"/>
      <c r="M40" s="41"/>
      <c r="N40" s="82"/>
      <c r="O40" s="82"/>
    </row>
    <row r="41" spans="1:15" s="4" customFormat="1" ht="18">
      <c r="A41" s="82"/>
      <c r="B41" s="36" t="s">
        <v>29</v>
      </c>
      <c r="C41" s="37"/>
      <c r="D41" s="38"/>
      <c r="E41" s="38"/>
      <c r="F41" s="38"/>
      <c r="G41" s="38"/>
      <c r="H41" s="39"/>
      <c r="I41" s="44" t="e">
        <f>ROUNDUP(I33*(I37/I35)/(I39*I39)*I24*I25*I26,0)</f>
        <v>#DIV/0!</v>
      </c>
      <c r="J41" s="40" t="s">
        <v>31</v>
      </c>
      <c r="K41" s="38"/>
      <c r="L41" s="38"/>
      <c r="M41" s="41"/>
      <c r="N41" s="82"/>
      <c r="O41" s="82"/>
    </row>
    <row r="42" spans="1:15" s="4" customFormat="1" ht="18">
      <c r="A42" s="82"/>
      <c r="B42" s="36" t="s">
        <v>30</v>
      </c>
      <c r="C42" s="37"/>
      <c r="D42" s="38"/>
      <c r="E42" s="38"/>
      <c r="F42" s="38"/>
      <c r="G42" s="38"/>
      <c r="H42" s="46" t="s">
        <v>34</v>
      </c>
      <c r="I42" s="45" t="e">
        <f>I41/1000</f>
        <v>#DIV/0!</v>
      </c>
      <c r="J42" s="101" t="s">
        <v>53</v>
      </c>
      <c r="K42" s="101"/>
      <c r="L42" s="101"/>
      <c r="M42" s="102"/>
      <c r="N42" s="82"/>
      <c r="O42" s="82"/>
    </row>
    <row r="43" spans="1:15" ht="16" thickBot="1">
      <c r="A43" s="81"/>
      <c r="B43" s="24"/>
      <c r="C43" s="25"/>
      <c r="D43" s="26"/>
      <c r="E43" s="26"/>
      <c r="F43" s="26"/>
      <c r="G43" s="26"/>
      <c r="H43" s="27"/>
      <c r="I43" s="27"/>
      <c r="J43" s="28"/>
      <c r="K43" s="26"/>
      <c r="L43" s="26"/>
      <c r="M43" s="29"/>
      <c r="N43" s="81"/>
      <c r="O43" s="81"/>
    </row>
    <row r="44" spans="1:15">
      <c r="A44" s="81"/>
      <c r="B44" s="83"/>
      <c r="C44" s="83"/>
      <c r="D44" s="81"/>
      <c r="E44" s="81"/>
      <c r="F44" s="81"/>
      <c r="G44" s="81"/>
      <c r="H44" s="84"/>
      <c r="I44" s="84"/>
      <c r="J44" s="85"/>
      <c r="K44" s="81"/>
      <c r="L44" s="81"/>
      <c r="M44" s="81"/>
      <c r="N44" s="81"/>
      <c r="O44" s="81"/>
    </row>
    <row r="45" spans="1:15">
      <c r="A45" s="81"/>
      <c r="B45" s="83"/>
      <c r="C45" s="83"/>
      <c r="D45" s="81"/>
      <c r="E45" s="81"/>
      <c r="F45" s="81"/>
      <c r="G45" s="81"/>
      <c r="H45" s="84"/>
      <c r="I45" s="84"/>
      <c r="J45" s="85"/>
      <c r="K45" s="81"/>
      <c r="L45" s="81"/>
      <c r="M45" s="81"/>
      <c r="N45" s="81"/>
      <c r="O45" s="81"/>
    </row>
    <row r="46" spans="1:15">
      <c r="A46" s="81"/>
      <c r="B46" s="83"/>
      <c r="C46" s="83"/>
      <c r="D46" s="81"/>
      <c r="E46" s="81"/>
      <c r="F46" s="81"/>
      <c r="G46" s="81"/>
      <c r="H46" s="84"/>
      <c r="I46" s="84"/>
      <c r="J46" s="85"/>
      <c r="K46" s="81"/>
      <c r="L46" s="81"/>
      <c r="M46" s="81"/>
      <c r="N46" s="81"/>
      <c r="O46" s="81"/>
    </row>
    <row r="47" spans="1:15">
      <c r="B47" s="83"/>
      <c r="C47" s="83"/>
      <c r="D47" s="81"/>
      <c r="E47" s="81"/>
      <c r="F47" s="81"/>
      <c r="G47" s="81"/>
      <c r="H47" s="84"/>
      <c r="I47" s="84"/>
      <c r="J47" s="85"/>
      <c r="K47" s="81"/>
      <c r="L47" s="81"/>
      <c r="M47" s="81"/>
      <c r="N47" s="81"/>
      <c r="O47" s="81"/>
    </row>
    <row r="48" spans="1:15" s="81" customFormat="1">
      <c r="B48" s="83"/>
      <c r="C48" s="83"/>
      <c r="H48" s="84"/>
      <c r="I48" s="84"/>
      <c r="J48" s="85"/>
    </row>
    <row r="49" spans="2:10" s="81" customFormat="1">
      <c r="B49" s="83"/>
      <c r="C49" s="83"/>
      <c r="H49" s="84"/>
      <c r="I49" s="84"/>
      <c r="J49" s="85"/>
    </row>
    <row r="50" spans="2:10" s="81" customFormat="1">
      <c r="B50" s="83"/>
      <c r="C50" s="83"/>
      <c r="H50" s="84"/>
      <c r="I50" s="84"/>
      <c r="J50" s="85"/>
    </row>
    <row r="51" spans="2:10" s="81" customFormat="1">
      <c r="B51" s="83"/>
      <c r="C51" s="83"/>
      <c r="H51" s="84"/>
      <c r="I51" s="84"/>
      <c r="J51" s="85"/>
    </row>
    <row r="52" spans="2:10" s="81" customFormat="1">
      <c r="B52" s="83"/>
      <c r="C52" s="83"/>
      <c r="H52" s="84"/>
      <c r="I52" s="84"/>
      <c r="J52" s="85"/>
    </row>
    <row r="53" spans="2:10" s="81" customFormat="1">
      <c r="B53" s="83"/>
      <c r="C53" s="83"/>
      <c r="H53" s="84"/>
      <c r="I53" s="84"/>
      <c r="J53" s="85"/>
    </row>
    <row r="54" spans="2:10" s="81" customFormat="1">
      <c r="B54" s="83"/>
      <c r="C54" s="83"/>
      <c r="H54" s="84"/>
      <c r="I54" s="84"/>
      <c r="J54" s="85"/>
    </row>
    <row r="55" spans="2:10" s="81" customFormat="1">
      <c r="B55" s="83"/>
      <c r="C55" s="83"/>
      <c r="H55" s="84"/>
      <c r="I55" s="84"/>
      <c r="J55" s="85"/>
    </row>
    <row r="56" spans="2:10" s="81" customFormat="1">
      <c r="B56" s="83"/>
      <c r="C56" s="83"/>
      <c r="H56" s="84"/>
      <c r="I56" s="84"/>
      <c r="J56" s="85"/>
    </row>
    <row r="57" spans="2:10" s="81" customFormat="1">
      <c r="B57" s="83"/>
      <c r="C57" s="83"/>
      <c r="H57" s="84"/>
      <c r="I57" s="84"/>
      <c r="J57" s="85"/>
    </row>
    <row r="58" spans="2:10" s="81" customFormat="1">
      <c r="B58" s="83"/>
      <c r="C58" s="83"/>
      <c r="H58" s="84"/>
      <c r="I58" s="84"/>
      <c r="J58" s="85"/>
    </row>
    <row r="59" spans="2:10" s="81" customFormat="1">
      <c r="B59" s="83"/>
      <c r="C59" s="83"/>
      <c r="H59" s="84"/>
      <c r="I59" s="84"/>
      <c r="J59" s="85"/>
    </row>
    <row r="60" spans="2:10" s="81" customFormat="1">
      <c r="B60" s="83"/>
      <c r="C60" s="83"/>
      <c r="H60" s="84"/>
      <c r="I60" s="84"/>
      <c r="J60" s="85"/>
    </row>
    <row r="61" spans="2:10" s="81" customFormat="1">
      <c r="B61" s="83"/>
      <c r="C61" s="83"/>
      <c r="H61" s="84"/>
      <c r="I61" s="84"/>
      <c r="J61" s="85"/>
    </row>
    <row r="62" spans="2:10" s="81" customFormat="1">
      <c r="B62" s="83"/>
      <c r="C62" s="83"/>
      <c r="H62" s="84"/>
      <c r="I62" s="84"/>
      <c r="J62" s="85"/>
    </row>
    <row r="63" spans="2:10" s="81" customFormat="1">
      <c r="B63" s="83"/>
      <c r="C63" s="83"/>
      <c r="H63" s="84"/>
      <c r="I63" s="84"/>
      <c r="J63" s="85"/>
    </row>
    <row r="64" spans="2:10" s="81" customFormat="1">
      <c r="B64" s="83"/>
      <c r="C64" s="83"/>
      <c r="H64" s="84"/>
      <c r="I64" s="84"/>
      <c r="J64" s="85"/>
    </row>
    <row r="65" spans="2:10" s="81" customFormat="1">
      <c r="B65" s="83"/>
      <c r="C65" s="83"/>
      <c r="H65" s="84"/>
      <c r="I65" s="84"/>
      <c r="J65" s="85"/>
    </row>
    <row r="66" spans="2:10" s="81" customFormat="1">
      <c r="B66" s="83"/>
      <c r="C66" s="83"/>
      <c r="H66" s="84"/>
      <c r="I66" s="84"/>
      <c r="J66" s="85"/>
    </row>
    <row r="67" spans="2:10" s="81" customFormat="1">
      <c r="B67" s="83"/>
      <c r="C67" s="83"/>
      <c r="H67" s="84"/>
      <c r="I67" s="84"/>
      <c r="J67" s="85"/>
    </row>
    <row r="68" spans="2:10" s="81" customFormat="1">
      <c r="B68" s="83"/>
      <c r="C68" s="83"/>
      <c r="H68" s="84"/>
      <c r="I68" s="84"/>
      <c r="J68" s="85"/>
    </row>
    <row r="69" spans="2:10" s="81" customFormat="1">
      <c r="B69" s="83"/>
      <c r="C69" s="83"/>
      <c r="H69" s="84"/>
      <c r="I69" s="84"/>
      <c r="J69" s="85"/>
    </row>
    <row r="70" spans="2:10" s="81" customFormat="1">
      <c r="B70" s="83"/>
      <c r="C70" s="83"/>
      <c r="H70" s="84"/>
      <c r="I70" s="84"/>
      <c r="J70" s="85"/>
    </row>
    <row r="71" spans="2:10" s="81" customFormat="1">
      <c r="B71" s="83"/>
      <c r="C71" s="83"/>
      <c r="H71" s="84"/>
      <c r="I71" s="84"/>
      <c r="J71" s="85"/>
    </row>
  </sheetData>
  <mergeCells count="13">
    <mergeCell ref="B2:M2"/>
    <mergeCell ref="B4:M4"/>
    <mergeCell ref="B5:M5"/>
    <mergeCell ref="B6:M6"/>
    <mergeCell ref="B16:C16"/>
    <mergeCell ref="J42:M42"/>
    <mergeCell ref="D9:H9"/>
    <mergeCell ref="D10:H10"/>
    <mergeCell ref="D12:H12"/>
    <mergeCell ref="D17:G17"/>
    <mergeCell ref="D18:G18"/>
    <mergeCell ref="D19:G19"/>
    <mergeCell ref="D14:H14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48"/>
  <sheetViews>
    <sheetView zoomScale="125" zoomScaleNormal="125" zoomScalePageLayoutView="125" workbookViewId="0">
      <selection activeCell="I22" sqref="I22"/>
    </sheetView>
  </sheetViews>
  <sheetFormatPr baseColWidth="10" defaultRowHeight="15" x14ac:dyDescent="0"/>
  <cols>
    <col min="1" max="1" width="14.5" customWidth="1"/>
    <col min="13" max="13" width="15.83203125" customWidth="1"/>
  </cols>
  <sheetData>
    <row r="1" spans="1:15" ht="16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32" thickTop="1" thickBot="1">
      <c r="A2" s="86"/>
      <c r="B2" s="111" t="s">
        <v>55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86"/>
      <c r="O2" s="86"/>
    </row>
    <row r="3" spans="1:15" ht="17" thickTop="1" thickBo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26" thickBot="1">
      <c r="A4" s="86"/>
      <c r="B4" s="107" t="s">
        <v>54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86"/>
      <c r="O4" s="86"/>
    </row>
    <row r="5" spans="1:15" ht="16" thickBot="1">
      <c r="A5" s="86"/>
      <c r="B5" s="83"/>
      <c r="C5" s="83"/>
      <c r="D5" s="81"/>
      <c r="E5" s="81"/>
      <c r="F5" s="81"/>
      <c r="G5" s="81"/>
      <c r="H5" s="84"/>
      <c r="I5" s="84"/>
      <c r="J5" s="85"/>
      <c r="K5" s="81"/>
      <c r="L5" s="81"/>
      <c r="M5" s="81"/>
      <c r="N5" s="86"/>
      <c r="O5" s="86"/>
    </row>
    <row r="6" spans="1:15">
      <c r="A6" s="86"/>
      <c r="B6" s="6"/>
      <c r="C6" s="7"/>
      <c r="D6" s="8"/>
      <c r="E6" s="8"/>
      <c r="F6" s="8"/>
      <c r="G6" s="8"/>
      <c r="H6" s="9"/>
      <c r="I6" s="9"/>
      <c r="J6" s="10"/>
      <c r="K6" s="8"/>
      <c r="L6" s="8"/>
      <c r="M6" s="11"/>
      <c r="N6" s="86"/>
      <c r="O6" s="86"/>
    </row>
    <row r="7" spans="1:15" ht="18">
      <c r="A7" s="86"/>
      <c r="B7" s="12" t="s">
        <v>0</v>
      </c>
      <c r="C7" s="13"/>
      <c r="D7" s="13">
        <f>'ETUDE POSTE RETRO'!D9</f>
        <v>0</v>
      </c>
      <c r="E7" s="14"/>
      <c r="F7" s="14"/>
      <c r="G7" s="14"/>
      <c r="H7" s="15"/>
      <c r="I7" s="15"/>
      <c r="J7" s="16"/>
      <c r="K7" s="14"/>
      <c r="L7" s="14"/>
      <c r="M7" s="17"/>
      <c r="N7" s="86"/>
      <c r="O7" s="86"/>
    </row>
    <row r="8" spans="1:15" ht="18">
      <c r="A8" s="86"/>
      <c r="B8" s="12" t="s">
        <v>2</v>
      </c>
      <c r="C8" s="13"/>
      <c r="D8" s="13">
        <f>'ETUDE POSTE RETRO'!D10</f>
        <v>0</v>
      </c>
      <c r="E8" s="14"/>
      <c r="F8" s="14"/>
      <c r="G8" s="14"/>
      <c r="H8" s="15"/>
      <c r="I8" s="15"/>
      <c r="J8" s="16"/>
      <c r="K8" s="14"/>
      <c r="L8" s="14"/>
      <c r="M8" s="17"/>
      <c r="N8" s="86"/>
      <c r="O8" s="86"/>
    </row>
    <row r="9" spans="1:15" ht="18">
      <c r="A9" s="86"/>
      <c r="B9" s="12" t="s">
        <v>3</v>
      </c>
      <c r="C9" s="13"/>
      <c r="D9" s="80">
        <f>'ETUDE POSTE RETRO'!D11</f>
        <v>0</v>
      </c>
      <c r="E9" s="14"/>
      <c r="F9" s="14"/>
      <c r="G9" s="14"/>
      <c r="H9" s="15"/>
      <c r="I9" s="15"/>
      <c r="J9" s="16"/>
      <c r="K9" s="14"/>
      <c r="L9" s="14"/>
      <c r="M9" s="17"/>
      <c r="N9" s="86"/>
      <c r="O9" s="86"/>
    </row>
    <row r="10" spans="1:15" ht="18">
      <c r="A10" s="86"/>
      <c r="B10" s="12" t="s">
        <v>4</v>
      </c>
      <c r="C10" s="13"/>
      <c r="D10" s="13">
        <f>'ETUDE POSTE RETRO'!D12</f>
        <v>0</v>
      </c>
      <c r="E10" s="14"/>
      <c r="F10" s="14"/>
      <c r="G10" s="14"/>
      <c r="H10" s="15"/>
      <c r="I10" s="15"/>
      <c r="J10" s="16"/>
      <c r="K10" s="14"/>
      <c r="L10" s="14"/>
      <c r="M10" s="17"/>
      <c r="N10" s="86"/>
      <c r="O10" s="86"/>
    </row>
    <row r="11" spans="1:15" ht="18">
      <c r="A11" s="86"/>
      <c r="B11" s="12"/>
      <c r="C11" s="13"/>
      <c r="D11" s="13"/>
      <c r="E11" s="14"/>
      <c r="F11" s="14"/>
      <c r="G11" s="14"/>
      <c r="H11" s="15"/>
      <c r="I11" s="15"/>
      <c r="J11" s="16"/>
      <c r="K11" s="14"/>
      <c r="L11" s="14"/>
      <c r="M11" s="17"/>
      <c r="N11" s="86"/>
      <c r="O11" s="86"/>
    </row>
    <row r="12" spans="1:15" ht="18">
      <c r="A12" s="86"/>
      <c r="B12" s="12" t="s">
        <v>1</v>
      </c>
      <c r="C12" s="13"/>
      <c r="D12" s="13">
        <f>'ETUDE POSTE RETRO'!D14</f>
        <v>0</v>
      </c>
      <c r="E12" s="14"/>
      <c r="F12" s="14"/>
      <c r="G12" s="14"/>
      <c r="H12" s="15"/>
      <c r="I12" s="15"/>
      <c r="J12" s="16"/>
      <c r="K12" s="14"/>
      <c r="L12" s="14"/>
      <c r="M12" s="17"/>
      <c r="N12" s="86"/>
      <c r="O12" s="86"/>
    </row>
    <row r="13" spans="1:15" ht="18">
      <c r="A13" s="86"/>
      <c r="B13" s="12"/>
      <c r="C13" s="13"/>
      <c r="D13" s="13"/>
      <c r="E13" s="14"/>
      <c r="F13" s="14"/>
      <c r="G13" s="14"/>
      <c r="H13" s="15"/>
      <c r="I13" s="15"/>
      <c r="J13" s="16"/>
      <c r="K13" s="14"/>
      <c r="L13" s="14"/>
      <c r="M13" s="17"/>
      <c r="N13" s="86"/>
      <c r="O13" s="86"/>
    </row>
    <row r="14" spans="1:15" ht="18">
      <c r="A14" s="86"/>
      <c r="B14" s="90" t="s">
        <v>5</v>
      </c>
      <c r="C14" s="91"/>
      <c r="D14" s="13"/>
      <c r="E14" s="14"/>
      <c r="F14" s="14"/>
      <c r="G14" s="14"/>
      <c r="H14" s="15"/>
      <c r="I14" s="15"/>
      <c r="J14" s="16"/>
      <c r="K14" s="14"/>
      <c r="L14" s="14"/>
      <c r="M14" s="17"/>
      <c r="N14" s="86"/>
      <c r="O14" s="86"/>
    </row>
    <row r="15" spans="1:15" ht="18">
      <c r="A15" s="86"/>
      <c r="B15" s="12" t="s">
        <v>6</v>
      </c>
      <c r="C15" s="13"/>
      <c r="D15" s="13">
        <f>'ETUDE POSTE RETRO'!D17</f>
        <v>0</v>
      </c>
      <c r="E15" s="14"/>
      <c r="F15" s="14"/>
      <c r="G15" s="14"/>
      <c r="H15" s="15"/>
      <c r="I15" s="15"/>
      <c r="J15" s="16"/>
      <c r="K15" s="14"/>
      <c r="L15" s="14"/>
      <c r="M15" s="17"/>
      <c r="N15" s="86"/>
      <c r="O15" s="86"/>
    </row>
    <row r="16" spans="1:15" ht="18">
      <c r="A16" s="86"/>
      <c r="B16" s="12" t="s">
        <v>7</v>
      </c>
      <c r="C16" s="13"/>
      <c r="D16" s="13">
        <f>'ETUDE POSTE RETRO'!D18</f>
        <v>0</v>
      </c>
      <c r="E16" s="14"/>
      <c r="F16" s="14"/>
      <c r="G16" s="14"/>
      <c r="H16" s="15"/>
      <c r="I16" s="15"/>
      <c r="J16" s="16"/>
      <c r="K16" s="14"/>
      <c r="L16" s="14"/>
      <c r="M16" s="17"/>
      <c r="N16" s="86"/>
      <c r="O16" s="86"/>
    </row>
    <row r="17" spans="1:15" ht="18">
      <c r="A17" s="86"/>
      <c r="B17" s="12" t="s">
        <v>8</v>
      </c>
      <c r="C17" s="13"/>
      <c r="D17" s="13">
        <f>'ETUDE POSTE RETRO'!D19</f>
        <v>0</v>
      </c>
      <c r="E17" s="14"/>
      <c r="F17" s="14"/>
      <c r="G17" s="14"/>
      <c r="H17" s="15"/>
      <c r="I17" s="15"/>
      <c r="J17" s="16"/>
      <c r="K17" s="14"/>
      <c r="L17" s="14"/>
      <c r="M17" s="17"/>
      <c r="N17" s="86"/>
      <c r="O17" s="86"/>
    </row>
    <row r="18" spans="1:15" ht="16" thickBot="1">
      <c r="A18" s="86"/>
      <c r="B18" s="18"/>
      <c r="C18" s="19"/>
      <c r="D18" s="20"/>
      <c r="E18" s="20"/>
      <c r="F18" s="20"/>
      <c r="G18" s="20"/>
      <c r="H18" s="21"/>
      <c r="I18" s="21"/>
      <c r="J18" s="22"/>
      <c r="K18" s="20"/>
      <c r="L18" s="20"/>
      <c r="M18" s="23"/>
      <c r="N18" s="86"/>
      <c r="O18" s="86"/>
    </row>
    <row r="19" spans="1:15">
      <c r="A19" s="86"/>
      <c r="B19" s="83"/>
      <c r="C19" s="83"/>
      <c r="D19" s="81"/>
      <c r="E19" s="81"/>
      <c r="F19" s="81"/>
      <c r="G19" s="81"/>
      <c r="H19" s="84"/>
      <c r="I19" s="84"/>
      <c r="J19" s="85"/>
      <c r="K19" s="81"/>
      <c r="L19" s="81"/>
      <c r="M19" s="81"/>
      <c r="N19" s="86"/>
      <c r="O19" s="86"/>
    </row>
    <row r="20" spans="1:15" ht="16" thickBot="1">
      <c r="A20" s="86"/>
      <c r="B20" s="83"/>
      <c r="C20" s="83"/>
      <c r="D20" s="81"/>
      <c r="E20" s="81"/>
      <c r="F20" s="81"/>
      <c r="G20" s="81"/>
      <c r="H20" s="84"/>
      <c r="I20" s="84"/>
      <c r="J20" s="85"/>
      <c r="K20" s="81"/>
      <c r="L20" s="81"/>
      <c r="M20" s="81"/>
      <c r="N20" s="86"/>
      <c r="O20" s="86"/>
    </row>
    <row r="21" spans="1:15" ht="18">
      <c r="A21" s="86"/>
      <c r="B21" s="47"/>
      <c r="C21" s="48"/>
      <c r="D21" s="49"/>
      <c r="E21" s="49"/>
      <c r="F21" s="49"/>
      <c r="G21" s="49"/>
      <c r="H21" s="50"/>
      <c r="I21" s="50"/>
      <c r="J21" s="51"/>
      <c r="K21" s="49"/>
      <c r="L21" s="49"/>
      <c r="M21" s="52"/>
      <c r="N21" s="86"/>
      <c r="O21" s="86"/>
    </row>
    <row r="22" spans="1:15" ht="18">
      <c r="A22" s="86"/>
      <c r="B22" s="53" t="s">
        <v>9</v>
      </c>
      <c r="C22" s="54"/>
      <c r="D22" s="55"/>
      <c r="E22" s="55"/>
      <c r="F22" s="55"/>
      <c r="G22" s="55"/>
      <c r="H22" s="56"/>
      <c r="I22" s="89"/>
      <c r="J22" s="57" t="s">
        <v>27</v>
      </c>
      <c r="K22" s="55"/>
      <c r="L22" s="55"/>
      <c r="M22" s="58"/>
      <c r="N22" s="86"/>
      <c r="O22" s="86"/>
    </row>
    <row r="23" spans="1:15" ht="18">
      <c r="A23" s="86"/>
      <c r="B23" s="53" t="s">
        <v>10</v>
      </c>
      <c r="C23" s="54"/>
      <c r="D23" s="55"/>
      <c r="E23" s="55"/>
      <c r="F23" s="55"/>
      <c r="G23" s="55"/>
      <c r="H23" s="56"/>
      <c r="I23" s="56">
        <f>'ETUDE POSTE RETRO'!I25</f>
        <v>0</v>
      </c>
      <c r="J23" s="57" t="s">
        <v>26</v>
      </c>
      <c r="K23" s="55"/>
      <c r="L23" s="55"/>
      <c r="M23" s="58"/>
      <c r="N23" s="86"/>
      <c r="O23" s="86"/>
    </row>
    <row r="24" spans="1:15" ht="18">
      <c r="A24" s="86"/>
      <c r="B24" s="53" t="s">
        <v>35</v>
      </c>
      <c r="C24" s="54"/>
      <c r="D24" s="55"/>
      <c r="E24" s="55"/>
      <c r="F24" s="55"/>
      <c r="G24" s="55"/>
      <c r="H24" s="56"/>
      <c r="I24" s="76"/>
      <c r="J24" s="77" t="s">
        <v>36</v>
      </c>
      <c r="K24" s="55"/>
      <c r="L24" s="55"/>
      <c r="M24" s="58"/>
      <c r="N24" s="86"/>
      <c r="O24" s="86"/>
    </row>
    <row r="25" spans="1:15" ht="18">
      <c r="A25" s="86"/>
      <c r="B25" s="53"/>
      <c r="C25" s="54"/>
      <c r="D25" s="55"/>
      <c r="E25" s="55"/>
      <c r="F25" s="55"/>
      <c r="G25" s="55"/>
      <c r="H25" s="56"/>
      <c r="I25" s="56"/>
      <c r="J25" s="57"/>
      <c r="K25" s="55"/>
      <c r="L25" s="55"/>
      <c r="M25" s="58"/>
      <c r="N25" s="86"/>
      <c r="O25" s="86"/>
    </row>
    <row r="26" spans="1:15" ht="18">
      <c r="A26" s="86"/>
      <c r="B26" s="53" t="s">
        <v>12</v>
      </c>
      <c r="C26" s="54"/>
      <c r="D26" s="55"/>
      <c r="E26" s="55"/>
      <c r="F26" s="55"/>
      <c r="G26" s="55"/>
      <c r="H26" s="56" t="s">
        <v>19</v>
      </c>
      <c r="I26" s="56">
        <f>'ETUDE POSTE RETRO'!I28</f>
        <v>0</v>
      </c>
      <c r="J26" s="57" t="s">
        <v>24</v>
      </c>
      <c r="K26" s="55"/>
      <c r="L26" s="55"/>
      <c r="M26" s="58"/>
      <c r="N26" s="86"/>
      <c r="O26" s="86"/>
    </row>
    <row r="27" spans="1:15" ht="18">
      <c r="A27" s="86"/>
      <c r="B27" s="53" t="s">
        <v>14</v>
      </c>
      <c r="C27" s="54"/>
      <c r="D27" s="55"/>
      <c r="E27" s="55"/>
      <c r="F27" s="55"/>
      <c r="G27" s="55"/>
      <c r="H27" s="56"/>
      <c r="I27" s="56"/>
      <c r="J27" s="57" t="s">
        <v>28</v>
      </c>
      <c r="K27" s="55"/>
      <c r="L27" s="55"/>
      <c r="M27" s="58"/>
      <c r="N27" s="86"/>
      <c r="O27" s="86"/>
    </row>
    <row r="28" spans="1:15" ht="18">
      <c r="A28" s="86"/>
      <c r="B28" s="53"/>
      <c r="C28" s="54"/>
      <c r="D28" s="55"/>
      <c r="E28" s="55"/>
      <c r="F28" s="55"/>
      <c r="G28" s="55"/>
      <c r="H28" s="56"/>
      <c r="I28" s="56"/>
      <c r="J28" s="57"/>
      <c r="K28" s="55"/>
      <c r="L28" s="55"/>
      <c r="M28" s="58"/>
      <c r="N28" s="86"/>
      <c r="O28" s="86"/>
    </row>
    <row r="29" spans="1:15" ht="18">
      <c r="A29" s="86"/>
      <c r="B29" s="53" t="s">
        <v>13</v>
      </c>
      <c r="C29" s="54"/>
      <c r="D29" s="55"/>
      <c r="E29" s="55"/>
      <c r="F29" s="55"/>
      <c r="G29" s="55"/>
      <c r="H29" s="56" t="s">
        <v>20</v>
      </c>
      <c r="I29" s="56">
        <f>'ETUDE POSTE RETRO'!I31</f>
        <v>0</v>
      </c>
      <c r="J29" s="57" t="s">
        <v>21</v>
      </c>
      <c r="K29" s="55"/>
      <c r="L29" s="55"/>
      <c r="M29" s="58"/>
      <c r="N29" s="86"/>
      <c r="O29" s="86"/>
    </row>
    <row r="30" spans="1:15" ht="18">
      <c r="A30" s="86"/>
      <c r="B30" s="53"/>
      <c r="C30" s="54"/>
      <c r="D30" s="55"/>
      <c r="E30" s="55"/>
      <c r="F30" s="55"/>
      <c r="G30" s="55"/>
      <c r="H30" s="56"/>
      <c r="I30" s="56"/>
      <c r="J30" s="57"/>
      <c r="K30" s="55"/>
      <c r="L30" s="55"/>
      <c r="M30" s="58"/>
      <c r="N30" s="86"/>
      <c r="O30" s="86"/>
    </row>
    <row r="31" spans="1:15" ht="18">
      <c r="A31" s="86"/>
      <c r="B31" s="53" t="s">
        <v>15</v>
      </c>
      <c r="C31" s="54"/>
      <c r="D31" s="55"/>
      <c r="E31" s="55"/>
      <c r="F31" s="55"/>
      <c r="G31" s="55"/>
      <c r="H31" s="56"/>
      <c r="I31" s="56" t="e">
        <f>'ETUDE POSTE RETRO'!I33</f>
        <v>#DIV/0!</v>
      </c>
      <c r="J31" s="57" t="s">
        <v>32</v>
      </c>
      <c r="K31" s="55"/>
      <c r="L31" s="55"/>
      <c r="M31" s="58"/>
      <c r="N31" s="86"/>
      <c r="O31" s="86"/>
    </row>
    <row r="32" spans="1:15" ht="18">
      <c r="A32" s="86"/>
      <c r="B32" s="53"/>
      <c r="C32" s="54"/>
      <c r="D32" s="55"/>
      <c r="E32" s="55"/>
      <c r="F32" s="55"/>
      <c r="G32" s="55"/>
      <c r="H32" s="56"/>
      <c r="I32" s="56"/>
      <c r="J32" s="57"/>
      <c r="K32" s="55"/>
      <c r="L32" s="55"/>
      <c r="M32" s="58"/>
      <c r="N32" s="86"/>
      <c r="O32" s="86"/>
    </row>
    <row r="33" spans="1:15" ht="18">
      <c r="A33" s="86"/>
      <c r="B33" s="53" t="s">
        <v>16</v>
      </c>
      <c r="C33" s="54"/>
      <c r="D33" s="55"/>
      <c r="E33" s="55"/>
      <c r="F33" s="55"/>
      <c r="G33" s="55"/>
      <c r="H33" s="56"/>
      <c r="I33" s="56">
        <f>'ETUDE POSTE RETRO'!I35</f>
        <v>0</v>
      </c>
      <c r="J33" s="57" t="s">
        <v>22</v>
      </c>
      <c r="K33" s="55"/>
      <c r="L33" s="55"/>
      <c r="M33" s="58"/>
      <c r="N33" s="86"/>
      <c r="O33" s="86"/>
    </row>
    <row r="34" spans="1:15" ht="18">
      <c r="A34" s="86"/>
      <c r="B34" s="53"/>
      <c r="C34" s="54"/>
      <c r="D34" s="55"/>
      <c r="E34" s="55"/>
      <c r="F34" s="55"/>
      <c r="G34" s="55"/>
      <c r="H34" s="56"/>
      <c r="I34" s="56"/>
      <c r="J34" s="57"/>
      <c r="K34" s="55"/>
      <c r="L34" s="55"/>
      <c r="M34" s="58"/>
      <c r="N34" s="86"/>
      <c r="O34" s="86"/>
    </row>
    <row r="35" spans="1:15" ht="18">
      <c r="A35" s="86"/>
      <c r="B35" s="53" t="s">
        <v>17</v>
      </c>
      <c r="C35" s="54"/>
      <c r="D35" s="55"/>
      <c r="E35" s="55"/>
      <c r="F35" s="55"/>
      <c r="G35" s="55"/>
      <c r="H35" s="56"/>
      <c r="I35" s="56">
        <f>'ETUDE POSTE RETRO'!I37</f>
        <v>0</v>
      </c>
      <c r="J35" s="57" t="s">
        <v>22</v>
      </c>
      <c r="K35" s="55"/>
      <c r="L35" s="55"/>
      <c r="M35" s="58"/>
      <c r="N35" s="86"/>
      <c r="O35" s="86"/>
    </row>
    <row r="36" spans="1:15" ht="18">
      <c r="A36" s="86"/>
      <c r="B36" s="53"/>
      <c r="C36" s="54"/>
      <c r="D36" s="55"/>
      <c r="E36" s="55"/>
      <c r="F36" s="55"/>
      <c r="G36" s="55"/>
      <c r="H36" s="56"/>
      <c r="I36" s="56"/>
      <c r="J36" s="57"/>
      <c r="K36" s="55"/>
      <c r="L36" s="55"/>
      <c r="M36" s="58"/>
      <c r="N36" s="86"/>
      <c r="O36" s="86"/>
    </row>
    <row r="37" spans="1:15" ht="18">
      <c r="A37" s="86"/>
      <c r="B37" s="53" t="s">
        <v>37</v>
      </c>
      <c r="C37" s="54"/>
      <c r="D37" s="55"/>
      <c r="E37" s="55"/>
      <c r="F37" s="55"/>
      <c r="G37" s="55"/>
      <c r="H37" s="56"/>
      <c r="I37" s="59" t="e">
        <f>ROUNDUP(I31*(I35/I33)*I22*I23*4,0)</f>
        <v>#DIV/0!</v>
      </c>
      <c r="J37" s="57" t="s">
        <v>40</v>
      </c>
      <c r="K37" s="55"/>
      <c r="L37" s="55"/>
      <c r="M37" s="58"/>
      <c r="N37" s="86"/>
      <c r="O37" s="86"/>
    </row>
    <row r="38" spans="1:15" ht="18">
      <c r="A38" s="86"/>
      <c r="B38" s="53"/>
      <c r="C38" s="54"/>
      <c r="D38" s="55"/>
      <c r="E38" s="55"/>
      <c r="F38" s="55"/>
      <c r="G38" s="55"/>
      <c r="H38" s="56"/>
      <c r="I38" s="56"/>
      <c r="J38" s="57"/>
      <c r="K38" s="55"/>
      <c r="L38" s="55"/>
      <c r="M38" s="58"/>
      <c r="N38" s="86"/>
      <c r="O38" s="86"/>
    </row>
    <row r="39" spans="1:15" ht="18">
      <c r="A39" s="86"/>
      <c r="B39" s="53" t="s">
        <v>38</v>
      </c>
      <c r="C39" s="54"/>
      <c r="D39" s="55"/>
      <c r="E39" s="55"/>
      <c r="F39" s="55"/>
      <c r="G39" s="55"/>
      <c r="H39" s="56"/>
      <c r="I39" s="78" t="e">
        <f>ROUNDUP(I31*I35/I33*I24,2)</f>
        <v>#DIV/0!</v>
      </c>
      <c r="J39" s="57" t="s">
        <v>39</v>
      </c>
      <c r="K39" s="55"/>
      <c r="L39" s="55"/>
      <c r="M39" s="58"/>
      <c r="N39" s="86"/>
      <c r="O39" s="86"/>
    </row>
    <row r="40" spans="1:15" ht="18">
      <c r="A40" s="86"/>
      <c r="B40" s="53"/>
      <c r="C40" s="54"/>
      <c r="D40" s="55"/>
      <c r="E40" s="55"/>
      <c r="F40" s="55"/>
      <c r="G40" s="55"/>
      <c r="H40" s="56"/>
      <c r="I40" s="56"/>
      <c r="J40" s="57"/>
      <c r="K40" s="55"/>
      <c r="L40" s="55"/>
      <c r="M40" s="58"/>
      <c r="N40" s="86"/>
      <c r="O40" s="86"/>
    </row>
    <row r="41" spans="1:15" ht="18">
      <c r="A41" s="86"/>
      <c r="B41" s="53" t="s">
        <v>41</v>
      </c>
      <c r="C41" s="54"/>
      <c r="D41" s="55"/>
      <c r="E41" s="55"/>
      <c r="F41" s="55"/>
      <c r="G41" s="55"/>
      <c r="H41" s="75" t="s">
        <v>44</v>
      </c>
      <c r="I41" s="79" t="e">
        <f>ROUNDUP(SQRT(I37/80),2)</f>
        <v>#DIV/0!</v>
      </c>
      <c r="J41" s="68" t="s">
        <v>42</v>
      </c>
      <c r="K41" s="69"/>
      <c r="L41" s="55"/>
      <c r="M41" s="58"/>
      <c r="N41" s="86"/>
      <c r="O41" s="86"/>
    </row>
    <row r="42" spans="1:15" ht="18">
      <c r="A42" s="86"/>
      <c r="B42" s="53"/>
      <c r="C42" s="54"/>
      <c r="D42" s="55"/>
      <c r="E42" s="55"/>
      <c r="F42" s="55"/>
      <c r="G42" s="55"/>
      <c r="H42" s="56"/>
      <c r="I42" s="60"/>
      <c r="J42" s="61"/>
      <c r="K42" s="70"/>
      <c r="L42" s="55"/>
      <c r="M42" s="58"/>
      <c r="N42" s="86"/>
      <c r="O42" s="86"/>
    </row>
    <row r="43" spans="1:15" ht="18">
      <c r="A43" s="86"/>
      <c r="B43" s="53" t="s">
        <v>43</v>
      </c>
      <c r="C43" s="54"/>
      <c r="D43" s="55"/>
      <c r="E43" s="55"/>
      <c r="F43" s="55"/>
      <c r="G43" s="55"/>
      <c r="H43" s="74" t="s">
        <v>45</v>
      </c>
      <c r="I43" s="71" t="e">
        <f>ROUNDUP((I39/7.5),2)</f>
        <v>#DIV/0!</v>
      </c>
      <c r="J43" s="72" t="s">
        <v>42</v>
      </c>
      <c r="K43" s="73"/>
      <c r="L43" s="55"/>
      <c r="M43" s="58"/>
      <c r="N43" s="86"/>
      <c r="O43" s="86"/>
    </row>
    <row r="44" spans="1:15" ht="16" thickBot="1">
      <c r="A44" s="86"/>
      <c r="B44" s="62"/>
      <c r="C44" s="63"/>
      <c r="D44" s="64"/>
      <c r="E44" s="64"/>
      <c r="F44" s="64"/>
      <c r="G44" s="64"/>
      <c r="H44" s="65"/>
      <c r="I44" s="65"/>
      <c r="J44" s="66"/>
      <c r="K44" s="64"/>
      <c r="L44" s="64"/>
      <c r="M44" s="67"/>
      <c r="N44" s="86"/>
      <c r="O44" s="86"/>
    </row>
    <row r="45" spans="1:1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</sheetData>
  <mergeCells count="3">
    <mergeCell ref="B4:M4"/>
    <mergeCell ref="B14:C14"/>
    <mergeCell ref="B2:M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ETUDE POSTE RETRO</vt:lpstr>
      <vt:lpstr>ETUDE POSTE PANO</vt:lpstr>
      <vt:lpstr>ZONAGE RETRO</vt:lpstr>
    </vt:vector>
  </TitlesOfParts>
  <Company>Rpcs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Schmitt</dc:creator>
  <cp:lastModifiedBy>Jerome Schmitt</cp:lastModifiedBy>
  <cp:lastPrinted>2015-06-19T08:30:31Z</cp:lastPrinted>
  <dcterms:created xsi:type="dcterms:W3CDTF">2015-01-31T05:01:47Z</dcterms:created>
  <dcterms:modified xsi:type="dcterms:W3CDTF">2015-06-19T08:53:24Z</dcterms:modified>
</cp:coreProperties>
</file>